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jdc\Work\Acquisti\PROCEDURE_ACQUISTI\CODICE 36\MATERIALE PULIZIE\DOCUMENTI DI GARA\"/>
    </mc:Choice>
  </mc:AlternateContent>
  <xr:revisionPtr revIDLastSave="0" documentId="13_ncr:1_{DD87C675-C05C-4F72-9789-25E61953CFDF}" xr6:coauthVersionLast="47" xr6:coauthVersionMax="47" xr10:uidLastSave="{00000000-0000-0000-0000-000000000000}"/>
  <bookViews>
    <workbookView xWindow="-120" yWindow="-120" windowWidth="29040" windowHeight="15840" xr2:uid="{37681AED-9246-49C5-8126-378DE1396167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J21" i="1"/>
  <c r="J22" i="1"/>
  <c r="J23" i="1"/>
  <c r="J24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20" i="1"/>
  <c r="H21" i="1"/>
  <c r="J56" i="1" l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20" i="1"/>
  <c r="H55" i="1" l="1"/>
  <c r="J57" i="1" s="1"/>
  <c r="J58" i="1" s="1"/>
</calcChain>
</file>

<file path=xl/sharedStrings.xml><?xml version="1.0" encoding="utf-8"?>
<sst xmlns="http://schemas.openxmlformats.org/spreadsheetml/2006/main" count="97" uniqueCount="68">
  <si>
    <t>NOME PRODUTTORE</t>
  </si>
  <si>
    <t>DENOMINAZIONE COMMERCIALE DEL PRODOTTO</t>
  </si>
  <si>
    <t>ETICHETTA AMBIENTALE POSSEDUTA</t>
  </si>
  <si>
    <t>unità misura</t>
  </si>
  <si>
    <t xml:space="preserve">Quantità stimate </t>
  </si>
  <si>
    <t xml:space="preserve">PREZZO UNITARIO A BASE D'ASTA </t>
  </si>
  <si>
    <t xml:space="preserve">TOTALE A BASE D'ASTA STIMATO </t>
  </si>
  <si>
    <t>PREZZO UNITARIO OFFERTO</t>
  </si>
  <si>
    <t>TOITALE OFFERTO</t>
  </si>
  <si>
    <t>Detergente lavapavimenti igienizzante multiuso Lt.1 - QUALITA’ ECOLOGICA ECOLABEL (UE) O EQUIVALENTI</t>
  </si>
  <si>
    <t>Pz</t>
  </si>
  <si>
    <t xml:space="preserve">KIMBERLY CLARK - ROTOLONE WYPALL L20 BOBINA PANNO CARTA BIANCA PURA CELLULOSA 199% VERGINE - STRAPPI N. 700 - GRAMMATURA 32 GR/MQ per velo - dimensione strappi 380x2350 mm. - Finitura liscia </t>
  </si>
  <si>
    <t>Kimberly Clark - rotolone wypall L20 cod, 7491 - 400 strappi H 18,5 cm, Ø 20 c</t>
  </si>
  <si>
    <t>Sacchi immondizia  cm. h. 90 x 120 gr. 115 resistenti colore nero</t>
  </si>
  <si>
    <t>Mocio ricambio tipo casalingo testa sostitutiva mocio in cotone (da usare con manico in vite)</t>
  </si>
  <si>
    <t>Carta igienica intercalata scott md8508 a 2 veli pura cellulosa da 225 Pz in ogni pacchetto. Confezionati in cartoni da 40 pacchetti - QUALITA’ ECOLOGICA ECOLABEL (UE) O EQUIVALENTI</t>
  </si>
  <si>
    <t>cartone</t>
  </si>
  <si>
    <t>PANNO MICROFIBRA TIPO SCOTCH BRITE 3M - MISURE 36X36 CM</t>
  </si>
  <si>
    <t>CARTA IGENICA JUMBO MINI - PURA CELLULOSA 2VELI  GRAMMATURA DA 16 g/mq per velo - da 180 mt. - QUALITA’ ECOLOGICA ECOLABEL (UE) O EQUIVALENTI</t>
  </si>
  <si>
    <t>Detergente liquido per pulizia vetri 750 ml - QUALITA’ ECOLOGICA ECOLABEL (UE) O EQUIVALENTI</t>
  </si>
  <si>
    <t>Ammoniaca lt.1</t>
  </si>
  <si>
    <t>Candeggina d lt.1</t>
  </si>
  <si>
    <t>pz</t>
  </si>
  <si>
    <t>Shampoo per auto tanica lt.5 - QUALITA’ ECOLOGICA ECOLABEL (UE) O EQUIVALENTI</t>
  </si>
  <si>
    <t>Bottiglia vuota con erogatore spray 750 ml</t>
  </si>
  <si>
    <t>Spugna lavaggio auto</t>
  </si>
  <si>
    <t>Scopa saggina intera con manico in legno</t>
  </si>
  <si>
    <t>Pelle Di Daino Naturale Auto Panni Per Pulizia Lavaggio Scamosciata 50*70cm</t>
  </si>
  <si>
    <t>Deodorante Spray Profumatore d'ambiente 300 ml</t>
  </si>
  <si>
    <t>Pinza raccogli rifiuti - Lunghezza 100 cm -</t>
  </si>
  <si>
    <t>GEL MANI a base di alcol etilico da utilizzarsi per una rapida igienizzazione delle mani (Bactygel o similari) TANICA DA 5 KG - ATTIVO CONTRO IL VIRUS DEL TIPO SARS CoV2 – Covid 19</t>
  </si>
  <si>
    <t>Lavapavimenti detergente disinfettante ad azione battericida funghicida per la pulizia quotidiana di tutte le superfici e pavimenti (Elcid o similari) TANICA DA 5 KG - QUALITA’ ECOLOGICA ECOLABEL (UE) O EQUIVALENTI</t>
  </si>
  <si>
    <t>Disinfettante detergente autoasciugante destinato all'impiego per il controllo dei batteri, funghi e virus. (Rifraxsan o similari) TANICA DA 10kg - ATTIVO CONTRO IL VIRUS DEL TIPO SARS CoV2 – Covid 19</t>
  </si>
  <si>
    <t>Scatola da 200 pastiglie da 3,25 gr di cloro attivo (n. 1 pastiglia in 5 lt. Di acqua deve produrre una soluzione con 200 ppm di cloro attivo)</t>
  </si>
  <si>
    <t>scatola</t>
  </si>
  <si>
    <t>Manico in legno con testa a vite (idoneo per mocio o scope interni)</t>
  </si>
  <si>
    <t>Paletta raccoglitrice da interni con manico</t>
  </si>
  <si>
    <t>Ricambio testa scopa per interni con setole sintetiche</t>
  </si>
  <si>
    <t>Tergivetro in acciaio inox 35 cm con impugnatura che consente utilizzo con asta telescopica</t>
  </si>
  <si>
    <t>Gel disincrostante per wc in bottiglie da 750 ml</t>
  </si>
  <si>
    <t>Alcool etilico denaturato in bottiglia 1 lt</t>
  </si>
  <si>
    <t>Sacchi immondizia SAC NU 120X140 verde gr 150 P 125</t>
  </si>
  <si>
    <t>Guanti nitrile senza polvere varie taglie - pz- 100 - taglie indicate dalla stazione appaltante al momento dell'ordine</t>
  </si>
  <si>
    <t>Sapone mani ULTRA SISTEM KC IN CARTUCCIA MARCA KIMBERLY CLARK ULTRA MIELE DA LT 1 - QUALITà ECOLOGICA EUROPEO ECOLABEL (UE) O EQUIVALENTI ETICHETTE AMBIENTALI CONFORMI ALLA UNI EN ISO 14024</t>
  </si>
  <si>
    <t>Guanti nitrile  - pz- 100 - taglie indicate dalla stazione appaltante al momento dell'ordine</t>
  </si>
  <si>
    <t>Secchio per mocio con strizzatore da 16 lt</t>
  </si>
  <si>
    <t>Paletta per spazzatura in acciaio zincato con manico 35x25 cm H 78 cm</t>
  </si>
  <si>
    <t xml:space="preserve">pz </t>
  </si>
  <si>
    <t xml:space="preserve">Il sottoscritto </t>
  </si>
  <si>
    <t xml:space="preserve">in qualità di </t>
  </si>
  <si>
    <t>Denominazione operatore economico</t>
  </si>
  <si>
    <t>Partita IVA/codice fiscale</t>
  </si>
  <si>
    <t>e-mail</t>
  </si>
  <si>
    <t>pec</t>
  </si>
  <si>
    <t>presenta la seguente offerta</t>
  </si>
  <si>
    <t xml:space="preserve">ALLEGATO 2 </t>
  </si>
  <si>
    <t>Modello offerta economica per la fornitura di materiale di prodotti di pulizia e igiene</t>
  </si>
  <si>
    <t>Elenco prodotti</t>
  </si>
  <si>
    <t>TOTALE STIMATO A BASE D'ASTA</t>
  </si>
  <si>
    <t>TOTALE OFFERTO DALLA DITTA</t>
  </si>
  <si>
    <t>RIBASSO OFFERTO DITTA</t>
  </si>
  <si>
    <t>RIBASSO PERCENTUALE DITTA</t>
  </si>
  <si>
    <t>FIRMATO DIGITALMENTE</t>
  </si>
  <si>
    <t>(anche per espressa accettazione della</t>
  </si>
  <si>
    <t>Documento informatico sottoscritto con firma elettronica ai sensi e con gli effetti di cui agli artt. 20 e 21 del D.Lgs. 82 del 07 marzo 2005; sostituisce il documento cartaceo e la firma autografa</t>
  </si>
  <si>
    <t>richiesta di preventivo e del foglio patti e condizioni)</t>
  </si>
  <si>
    <t>L'impresa dichiara di assumere a proprio carico tutti gli oneri assicurativi e previdenziali di legge e di osservare le norme vigenti in materia di sicurezza sul lavoro e di retribuzione dei lavoratori dipendenti, nonché di accettare</t>
  </si>
  <si>
    <t>le condizioni contrattuali e le penalità previste per il presente appalto.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</si>
</sst>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#,##0.00\ [$€-1];[Red]\-#,##0.00\ [$€-1]"/>
    <numFmt numFmtId="165" formatCode="#,##0.000\ [$€-1];[Red]\-#,##0.000\ [$€-1]"/>
    <numFmt numFmtId="166" formatCode="_-* #,##0.000\ &quot;€&quot;_-;\-* #,##0.000\ &quot;€&quot;_-;_-* &quot;-&quot;??\ &quot;€&quot;_-;_-@_-"/>
  </numFmts>
  <fonts count="7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6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31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1" xfId="0" applyFont="1" applyBorder="1" applyAlignment="1" applyProtection="1">
      <alignment vertical="center" wrapText="1"/>
      <protection locked="0" hidden="1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 applyProtection="1">
      <alignment vertical="center" wrapText="1"/>
      <protection locked="0" hidden="1"/>
    </xf>
    <xf numFmtId="0" fontId="0" fillId="0" borderId="0" xfId="0" applyAlignment="1">
      <alignment horizontal="center"/>
    </xf>
    <xf numFmtId="165" fontId="1" fillId="0" borderId="1" xfId="0" applyNumberFormat="1" applyFont="1" applyBorder="1" applyAlignment="1">
      <alignment horizontal="center" vertical="center"/>
    </xf>
    <xf numFmtId="164" fontId="1" fillId="0" borderId="0" xfId="0" applyNumberFormat="1" applyFont="1"/>
    <xf numFmtId="164" fontId="0" fillId="0" borderId="0" xfId="0" applyNumberFormat="1"/>
    <xf numFmtId="166" fontId="1" fillId="0" borderId="1" xfId="1" applyNumberFormat="1" applyFont="1" applyBorder="1" applyAlignment="1">
      <alignment horizontal="center" vertical="center"/>
    </xf>
    <xf numFmtId="0" fontId="1" fillId="6" borderId="1" xfId="0" applyFont="1" applyFill="1" applyBorder="1" applyAlignment="1">
      <alignment vertical="center" wrapText="1"/>
    </xf>
    <xf numFmtId="0" fontId="0" fillId="0" borderId="1" xfId="0" applyBorder="1"/>
    <xf numFmtId="0" fontId="5" fillId="0" borderId="0" xfId="0" applyFont="1"/>
    <xf numFmtId="165" fontId="0" fillId="2" borderId="1" xfId="0" applyNumberFormat="1" applyFill="1" applyBorder="1"/>
    <xf numFmtId="0" fontId="0" fillId="2" borderId="1" xfId="0" applyFill="1" applyBorder="1"/>
    <xf numFmtId="165" fontId="0" fillId="4" borderId="1" xfId="0" applyNumberFormat="1" applyFill="1" applyBorder="1"/>
    <xf numFmtId="0" fontId="0" fillId="0" borderId="1" xfId="0" applyBorder="1" applyAlignment="1" applyProtection="1">
      <alignment horizontal="center"/>
      <protection locked="0" hidden="1"/>
    </xf>
    <xf numFmtId="0" fontId="1" fillId="4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 applyAlignment="1">
      <alignment horizontal="left"/>
    </xf>
    <xf numFmtId="165" fontId="1" fillId="5" borderId="1" xfId="0" applyNumberFormat="1" applyFont="1" applyFill="1" applyBorder="1" applyAlignment="1" applyProtection="1">
      <alignment horizontal="center" vertical="center"/>
      <protection locked="0" hidden="1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47626</xdr:rowOff>
    </xdr:from>
    <xdr:to>
      <xdr:col>1</xdr:col>
      <xdr:colOff>1154082</xdr:colOff>
      <xdr:row>5</xdr:row>
      <xdr:rowOff>47626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807B2CBF-BCB6-47CD-86A9-602709408F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47626"/>
          <a:ext cx="3573432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49CB41-813E-4919-8E97-830A8AA16757}">
  <dimension ref="A7:K67"/>
  <sheetViews>
    <sheetView tabSelected="1" workbookViewId="0">
      <selection activeCell="J58" sqref="J58"/>
    </sheetView>
  </sheetViews>
  <sheetFormatPr defaultRowHeight="15" x14ac:dyDescent="0.25"/>
  <cols>
    <col min="1" max="1" width="37.140625" customWidth="1"/>
    <col min="2" max="2" width="23.28515625" customWidth="1"/>
    <col min="3" max="3" width="22" customWidth="1"/>
    <col min="4" max="4" width="17.7109375" customWidth="1"/>
    <col min="5" max="5" width="22.5703125" customWidth="1"/>
    <col min="6" max="6" width="19.28515625" style="14" customWidth="1"/>
    <col min="8" max="8" width="16.85546875" customWidth="1"/>
    <col min="9" max="9" width="13.42578125" customWidth="1"/>
    <col min="10" max="10" width="21.42578125" customWidth="1"/>
  </cols>
  <sheetData>
    <row r="7" spans="1:6" x14ac:dyDescent="0.25">
      <c r="A7" s="21" t="s">
        <v>55</v>
      </c>
    </row>
    <row r="8" spans="1:6" x14ac:dyDescent="0.25">
      <c r="A8" t="s">
        <v>56</v>
      </c>
      <c r="F8"/>
    </row>
    <row r="9" spans="1:6" x14ac:dyDescent="0.25">
      <c r="F9"/>
    </row>
    <row r="10" spans="1:6" x14ac:dyDescent="0.25">
      <c r="A10" s="20" t="s">
        <v>48</v>
      </c>
      <c r="B10" s="25"/>
      <c r="C10" s="25"/>
      <c r="D10" s="25"/>
      <c r="E10" s="25"/>
      <c r="F10" s="25"/>
    </row>
    <row r="11" spans="1:6" x14ac:dyDescent="0.25">
      <c r="A11" s="20" t="s">
        <v>49</v>
      </c>
      <c r="B11" s="25"/>
      <c r="C11" s="25"/>
      <c r="D11" s="25"/>
      <c r="E11" s="25"/>
      <c r="F11" s="25"/>
    </row>
    <row r="12" spans="1:6" x14ac:dyDescent="0.25">
      <c r="A12" s="20" t="s">
        <v>50</v>
      </c>
      <c r="B12" s="25"/>
      <c r="C12" s="25"/>
      <c r="D12" s="25"/>
      <c r="E12" s="25"/>
      <c r="F12" s="25"/>
    </row>
    <row r="13" spans="1:6" x14ac:dyDescent="0.25">
      <c r="A13" s="20" t="s">
        <v>51</v>
      </c>
      <c r="B13" s="25"/>
      <c r="C13" s="25"/>
      <c r="D13" s="25"/>
      <c r="E13" s="25"/>
      <c r="F13" s="25"/>
    </row>
    <row r="14" spans="1:6" x14ac:dyDescent="0.25">
      <c r="A14" s="20" t="s">
        <v>52</v>
      </c>
      <c r="B14" s="25"/>
      <c r="C14" s="25"/>
      <c r="D14" s="25"/>
      <c r="E14" s="25"/>
      <c r="F14" s="25"/>
    </row>
    <row r="15" spans="1:6" x14ac:dyDescent="0.25">
      <c r="A15" s="20" t="s">
        <v>53</v>
      </c>
      <c r="B15" s="25"/>
      <c r="C15" s="25"/>
      <c r="D15" s="25"/>
      <c r="E15" s="25"/>
      <c r="F15" s="25"/>
    </row>
    <row r="16" spans="1:6" x14ac:dyDescent="0.25">
      <c r="F16"/>
    </row>
    <row r="17" spans="1:11" x14ac:dyDescent="0.25">
      <c r="A17" t="s">
        <v>54</v>
      </c>
      <c r="F17"/>
    </row>
    <row r="19" spans="1:11" s="9" customFormat="1" ht="42" customHeight="1" x14ac:dyDescent="0.25">
      <c r="A19" s="2" t="s">
        <v>57</v>
      </c>
      <c r="B19" s="3" t="s">
        <v>0</v>
      </c>
      <c r="C19" s="4" t="s">
        <v>1</v>
      </c>
      <c r="D19" s="4" t="s">
        <v>2</v>
      </c>
      <c r="E19" s="5" t="s">
        <v>3</v>
      </c>
      <c r="F19" s="6" t="s">
        <v>4</v>
      </c>
      <c r="G19" s="7" t="s">
        <v>5</v>
      </c>
      <c r="H19" s="7" t="s">
        <v>6</v>
      </c>
      <c r="I19" s="4" t="s">
        <v>7</v>
      </c>
      <c r="J19" s="3" t="s">
        <v>8</v>
      </c>
    </row>
    <row r="20" spans="1:11" s="1" customFormat="1" ht="42" customHeight="1" x14ac:dyDescent="0.25">
      <c r="A20" s="8" t="s">
        <v>9</v>
      </c>
      <c r="B20" s="13"/>
      <c r="C20" s="13"/>
      <c r="D20" s="13"/>
      <c r="E20" s="5" t="s">
        <v>10</v>
      </c>
      <c r="F20" s="5">
        <v>75</v>
      </c>
      <c r="G20" s="11">
        <v>0.92</v>
      </c>
      <c r="H20" s="15">
        <f>F20*G20</f>
        <v>69</v>
      </c>
      <c r="I20" s="30"/>
      <c r="J20" s="15">
        <f>F20*I20</f>
        <v>0</v>
      </c>
      <c r="K20" s="16"/>
    </row>
    <row r="21" spans="1:11" s="1" customFormat="1" ht="99" customHeight="1" x14ac:dyDescent="0.25">
      <c r="A21" s="8" t="s">
        <v>11</v>
      </c>
      <c r="B21" s="10"/>
      <c r="C21" s="10"/>
      <c r="D21" s="10"/>
      <c r="E21" s="5" t="s">
        <v>10</v>
      </c>
      <c r="F21" s="5">
        <v>625</v>
      </c>
      <c r="G21" s="18">
        <v>4.1630000000000003</v>
      </c>
      <c r="H21" s="15">
        <f>F21*G21</f>
        <v>2601.875</v>
      </c>
      <c r="I21" s="30"/>
      <c r="J21" s="15">
        <f t="shared" ref="J21:J53" si="0">F21*I21</f>
        <v>0</v>
      </c>
    </row>
    <row r="22" spans="1:11" s="1" customFormat="1" ht="42" customHeight="1" x14ac:dyDescent="0.25">
      <c r="A22" s="8" t="s">
        <v>12</v>
      </c>
      <c r="B22" s="10"/>
      <c r="C22" s="10"/>
      <c r="D22" s="10"/>
      <c r="E22" s="5" t="s">
        <v>10</v>
      </c>
      <c r="F22" s="5">
        <v>488</v>
      </c>
      <c r="G22" s="18">
        <v>2.786</v>
      </c>
      <c r="H22" s="15">
        <f t="shared" ref="H22:H53" si="1">F22*G22</f>
        <v>1359.568</v>
      </c>
      <c r="I22" s="30"/>
      <c r="J22" s="15">
        <f t="shared" si="0"/>
        <v>0</v>
      </c>
    </row>
    <row r="23" spans="1:11" s="1" customFormat="1" ht="42" customHeight="1" x14ac:dyDescent="0.25">
      <c r="A23" s="8" t="s">
        <v>13</v>
      </c>
      <c r="B23" s="10"/>
      <c r="C23" s="10"/>
      <c r="D23" s="10"/>
      <c r="E23" s="5" t="s">
        <v>10</v>
      </c>
      <c r="F23" s="5">
        <v>2500</v>
      </c>
      <c r="G23" s="15">
        <v>0.249</v>
      </c>
      <c r="H23" s="15">
        <f t="shared" si="1"/>
        <v>622.5</v>
      </c>
      <c r="I23" s="30"/>
      <c r="J23" s="15">
        <f t="shared" si="0"/>
        <v>0</v>
      </c>
    </row>
    <row r="24" spans="1:11" s="1" customFormat="1" ht="42" customHeight="1" x14ac:dyDescent="0.25">
      <c r="A24" s="19" t="s">
        <v>41</v>
      </c>
      <c r="B24" s="10"/>
      <c r="C24" s="10"/>
      <c r="D24" s="10"/>
      <c r="E24" s="5" t="s">
        <v>16</v>
      </c>
      <c r="F24" s="5">
        <v>39</v>
      </c>
      <c r="G24" s="15">
        <v>66.606999999999999</v>
      </c>
      <c r="H24" s="15">
        <f t="shared" si="1"/>
        <v>2597.6729999999998</v>
      </c>
      <c r="I24" s="30"/>
      <c r="J24" s="15">
        <f t="shared" si="0"/>
        <v>0</v>
      </c>
    </row>
    <row r="25" spans="1:11" s="1" customFormat="1" ht="108.75" customHeight="1" x14ac:dyDescent="0.25">
      <c r="A25" s="8" t="s">
        <v>43</v>
      </c>
      <c r="B25" s="13"/>
      <c r="C25" s="13"/>
      <c r="D25" s="13"/>
      <c r="E25" s="5" t="s">
        <v>10</v>
      </c>
      <c r="F25" s="5">
        <v>144</v>
      </c>
      <c r="G25" s="15">
        <v>12.827</v>
      </c>
      <c r="H25" s="15">
        <f t="shared" si="1"/>
        <v>1847.088</v>
      </c>
      <c r="I25" s="30"/>
      <c r="J25" s="15">
        <f t="shared" si="0"/>
        <v>0</v>
      </c>
    </row>
    <row r="26" spans="1:11" s="1" customFormat="1" ht="42" customHeight="1" x14ac:dyDescent="0.25">
      <c r="A26" s="8" t="s">
        <v>14</v>
      </c>
      <c r="B26" s="10"/>
      <c r="C26" s="10"/>
      <c r="D26" s="10"/>
      <c r="E26" s="5" t="s">
        <v>10</v>
      </c>
      <c r="F26" s="5">
        <v>119</v>
      </c>
      <c r="G26" s="15">
        <v>1.3620000000000001</v>
      </c>
      <c r="H26" s="15">
        <f t="shared" si="1"/>
        <v>162.078</v>
      </c>
      <c r="I26" s="30"/>
      <c r="J26" s="15">
        <f t="shared" si="0"/>
        <v>0</v>
      </c>
    </row>
    <row r="27" spans="1:11" s="1" customFormat="1" ht="83.25" customHeight="1" x14ac:dyDescent="0.25">
      <c r="A27" s="8" t="s">
        <v>15</v>
      </c>
      <c r="B27" s="10"/>
      <c r="C27" s="10"/>
      <c r="D27" s="10"/>
      <c r="E27" s="5" t="s">
        <v>16</v>
      </c>
      <c r="F27" s="5">
        <v>45</v>
      </c>
      <c r="G27" s="15">
        <v>22.567</v>
      </c>
      <c r="H27" s="15">
        <f t="shared" si="1"/>
        <v>1015.515</v>
      </c>
      <c r="I27" s="30"/>
      <c r="J27" s="15">
        <f t="shared" si="0"/>
        <v>0</v>
      </c>
    </row>
    <row r="28" spans="1:11" s="1" customFormat="1" ht="42" customHeight="1" x14ac:dyDescent="0.25">
      <c r="A28" s="8" t="s">
        <v>17</v>
      </c>
      <c r="B28" s="10"/>
      <c r="C28" s="10"/>
      <c r="D28" s="10"/>
      <c r="E28" s="5" t="s">
        <v>10</v>
      </c>
      <c r="F28" s="5">
        <v>100</v>
      </c>
      <c r="G28" s="15">
        <v>0.72199999999999998</v>
      </c>
      <c r="H28" s="15">
        <f t="shared" si="1"/>
        <v>72.2</v>
      </c>
      <c r="I28" s="30"/>
      <c r="J28" s="15">
        <f t="shared" si="0"/>
        <v>0</v>
      </c>
    </row>
    <row r="29" spans="1:11" s="1" customFormat="1" ht="84" customHeight="1" x14ac:dyDescent="0.25">
      <c r="A29" s="8" t="s">
        <v>18</v>
      </c>
      <c r="B29" s="10"/>
      <c r="C29" s="10"/>
      <c r="D29" s="10"/>
      <c r="E29" s="5" t="s">
        <v>10</v>
      </c>
      <c r="F29" s="5">
        <v>180</v>
      </c>
      <c r="G29" s="15">
        <v>1.1850000000000001</v>
      </c>
      <c r="H29" s="15">
        <f t="shared" si="1"/>
        <v>213.3</v>
      </c>
      <c r="I29" s="30"/>
      <c r="J29" s="15">
        <f t="shared" si="0"/>
        <v>0</v>
      </c>
    </row>
    <row r="30" spans="1:11" s="1" customFormat="1" ht="42" customHeight="1" x14ac:dyDescent="0.25">
      <c r="A30" s="8" t="s">
        <v>19</v>
      </c>
      <c r="B30" s="13"/>
      <c r="C30" s="13"/>
      <c r="D30" s="13"/>
      <c r="E30" s="5" t="s">
        <v>10</v>
      </c>
      <c r="F30" s="5">
        <v>53</v>
      </c>
      <c r="G30" s="15">
        <v>0.83399999999999996</v>
      </c>
      <c r="H30" s="15">
        <f t="shared" si="1"/>
        <v>44.201999999999998</v>
      </c>
      <c r="I30" s="30"/>
      <c r="J30" s="15">
        <f t="shared" si="0"/>
        <v>0</v>
      </c>
    </row>
    <row r="31" spans="1:11" s="1" customFormat="1" ht="42" customHeight="1" x14ac:dyDescent="0.25">
      <c r="A31" s="8" t="s">
        <v>20</v>
      </c>
      <c r="B31" s="10"/>
      <c r="C31" s="10"/>
      <c r="D31" s="10"/>
      <c r="E31" s="5" t="s">
        <v>10</v>
      </c>
      <c r="F31" s="5">
        <v>68</v>
      </c>
      <c r="G31" s="15">
        <v>0.42</v>
      </c>
      <c r="H31" s="15">
        <f t="shared" si="1"/>
        <v>28.56</v>
      </c>
      <c r="I31" s="30"/>
      <c r="J31" s="15">
        <f t="shared" si="0"/>
        <v>0</v>
      </c>
    </row>
    <row r="32" spans="1:11" s="1" customFormat="1" ht="42" customHeight="1" x14ac:dyDescent="0.25">
      <c r="A32" s="8" t="s">
        <v>21</v>
      </c>
      <c r="B32" s="10"/>
      <c r="C32" s="10"/>
      <c r="D32" s="10"/>
      <c r="E32" s="5" t="s">
        <v>22</v>
      </c>
      <c r="F32" s="5">
        <v>278</v>
      </c>
      <c r="G32" s="15">
        <v>0.47899999999999998</v>
      </c>
      <c r="H32" s="15">
        <f t="shared" si="1"/>
        <v>133.16200000000001</v>
      </c>
      <c r="I32" s="30"/>
      <c r="J32" s="15">
        <f t="shared" si="0"/>
        <v>0</v>
      </c>
    </row>
    <row r="33" spans="1:10" s="1" customFormat="1" ht="42" customHeight="1" x14ac:dyDescent="0.25">
      <c r="A33" s="8" t="s">
        <v>23</v>
      </c>
      <c r="B33" s="13"/>
      <c r="C33" s="13"/>
      <c r="D33" s="13"/>
      <c r="E33" s="5" t="s">
        <v>10</v>
      </c>
      <c r="F33" s="5">
        <v>5</v>
      </c>
      <c r="G33" s="15">
        <v>17.826000000000001</v>
      </c>
      <c r="H33" s="15">
        <f t="shared" si="1"/>
        <v>89.13</v>
      </c>
      <c r="I33" s="30"/>
      <c r="J33" s="15">
        <f t="shared" si="0"/>
        <v>0</v>
      </c>
    </row>
    <row r="34" spans="1:10" s="1" customFormat="1" ht="42" customHeight="1" x14ac:dyDescent="0.25">
      <c r="A34" s="8" t="s">
        <v>24</v>
      </c>
      <c r="B34" s="10"/>
      <c r="C34" s="10"/>
      <c r="D34" s="10"/>
      <c r="E34" s="5" t="s">
        <v>10</v>
      </c>
      <c r="F34" s="5">
        <v>38</v>
      </c>
      <c r="G34" s="15">
        <v>0.73</v>
      </c>
      <c r="H34" s="15">
        <f t="shared" si="1"/>
        <v>27.74</v>
      </c>
      <c r="I34" s="30"/>
      <c r="J34" s="15">
        <f t="shared" si="0"/>
        <v>0</v>
      </c>
    </row>
    <row r="35" spans="1:10" s="1" customFormat="1" ht="42" customHeight="1" x14ac:dyDescent="0.25">
      <c r="A35" s="8" t="s">
        <v>25</v>
      </c>
      <c r="B35" s="10"/>
      <c r="C35" s="10"/>
      <c r="D35" s="10"/>
      <c r="E35" s="5" t="s">
        <v>10</v>
      </c>
      <c r="F35" s="5">
        <v>2.5</v>
      </c>
      <c r="G35" s="15">
        <v>0.629</v>
      </c>
      <c r="H35" s="15">
        <f t="shared" si="1"/>
        <v>1.5725</v>
      </c>
      <c r="I35" s="30"/>
      <c r="J35" s="15">
        <f t="shared" si="0"/>
        <v>0</v>
      </c>
    </row>
    <row r="36" spans="1:10" s="1" customFormat="1" ht="42" customHeight="1" x14ac:dyDescent="0.25">
      <c r="A36" s="8" t="s">
        <v>26</v>
      </c>
      <c r="B36" s="10"/>
      <c r="C36" s="10"/>
      <c r="D36" s="10"/>
      <c r="E36" s="5" t="s">
        <v>10</v>
      </c>
      <c r="F36" s="5">
        <v>5</v>
      </c>
      <c r="G36" s="15">
        <v>4.9749999999999996</v>
      </c>
      <c r="H36" s="15">
        <f t="shared" si="1"/>
        <v>24.875</v>
      </c>
      <c r="I36" s="30"/>
      <c r="J36" s="15">
        <f t="shared" si="0"/>
        <v>0</v>
      </c>
    </row>
    <row r="37" spans="1:10" s="1" customFormat="1" ht="42" customHeight="1" x14ac:dyDescent="0.25">
      <c r="A37" s="8" t="s">
        <v>27</v>
      </c>
      <c r="B37" s="10"/>
      <c r="C37" s="10"/>
      <c r="D37" s="10"/>
      <c r="E37" s="5" t="s">
        <v>10</v>
      </c>
      <c r="F37" s="5">
        <v>7</v>
      </c>
      <c r="G37" s="15">
        <v>2.4990000000000001</v>
      </c>
      <c r="H37" s="15">
        <f t="shared" si="1"/>
        <v>17.493000000000002</v>
      </c>
      <c r="I37" s="30"/>
      <c r="J37" s="15">
        <f t="shared" si="0"/>
        <v>0</v>
      </c>
    </row>
    <row r="38" spans="1:10" s="1" customFormat="1" ht="42" customHeight="1" x14ac:dyDescent="0.25">
      <c r="A38" s="8" t="s">
        <v>28</v>
      </c>
      <c r="B38" s="10"/>
      <c r="C38" s="10"/>
      <c r="D38" s="10"/>
      <c r="E38" s="5" t="s">
        <v>10</v>
      </c>
      <c r="F38" s="5">
        <v>25</v>
      </c>
      <c r="G38" s="15">
        <v>1</v>
      </c>
      <c r="H38" s="15">
        <f t="shared" si="1"/>
        <v>25</v>
      </c>
      <c r="I38" s="30"/>
      <c r="J38" s="15">
        <f t="shared" si="0"/>
        <v>0</v>
      </c>
    </row>
    <row r="39" spans="1:10" s="1" customFormat="1" ht="42" customHeight="1" x14ac:dyDescent="0.25">
      <c r="A39" s="8" t="s">
        <v>29</v>
      </c>
      <c r="B39" s="10"/>
      <c r="C39" s="10"/>
      <c r="D39" s="10"/>
      <c r="E39" s="5" t="s">
        <v>10</v>
      </c>
      <c r="F39" s="5">
        <v>10</v>
      </c>
      <c r="G39" s="15">
        <v>18.809999999999999</v>
      </c>
      <c r="H39" s="15">
        <f t="shared" si="1"/>
        <v>188.1</v>
      </c>
      <c r="I39" s="30"/>
      <c r="J39" s="15">
        <f t="shared" si="0"/>
        <v>0</v>
      </c>
    </row>
    <row r="40" spans="1:10" s="1" customFormat="1" ht="91.5" customHeight="1" x14ac:dyDescent="0.25">
      <c r="A40" s="8" t="s">
        <v>30</v>
      </c>
      <c r="B40" s="10"/>
      <c r="C40" s="10"/>
      <c r="D40" s="10"/>
      <c r="E40" s="5" t="s">
        <v>10</v>
      </c>
      <c r="F40" s="5">
        <v>44</v>
      </c>
      <c r="G40" s="15">
        <v>16.423999999999999</v>
      </c>
      <c r="H40" s="15">
        <f t="shared" si="1"/>
        <v>722.65599999999995</v>
      </c>
      <c r="I40" s="30"/>
      <c r="J40" s="15">
        <f t="shared" si="0"/>
        <v>0</v>
      </c>
    </row>
    <row r="41" spans="1:10" s="1" customFormat="1" ht="91.5" customHeight="1" x14ac:dyDescent="0.25">
      <c r="A41" s="8" t="s">
        <v>31</v>
      </c>
      <c r="B41" s="13"/>
      <c r="C41" s="13"/>
      <c r="D41" s="13"/>
      <c r="E41" s="5" t="s">
        <v>22</v>
      </c>
      <c r="F41" s="5">
        <v>44</v>
      </c>
      <c r="G41" s="15">
        <v>15.369</v>
      </c>
      <c r="H41" s="15">
        <f t="shared" si="1"/>
        <v>676.23599999999999</v>
      </c>
      <c r="I41" s="30"/>
      <c r="J41" s="15">
        <f t="shared" si="0"/>
        <v>0</v>
      </c>
    </row>
    <row r="42" spans="1:10" s="1" customFormat="1" ht="96.75" customHeight="1" x14ac:dyDescent="0.25">
      <c r="A42" s="8" t="s">
        <v>32</v>
      </c>
      <c r="B42" s="10"/>
      <c r="C42" s="10"/>
      <c r="D42" s="10"/>
      <c r="E42" s="5" t="s">
        <v>22</v>
      </c>
      <c r="F42" s="5">
        <v>44</v>
      </c>
      <c r="G42" s="15">
        <v>26.001000000000001</v>
      </c>
      <c r="H42" s="15">
        <f t="shared" si="1"/>
        <v>1144.0440000000001</v>
      </c>
      <c r="I42" s="30"/>
      <c r="J42" s="15">
        <f t="shared" si="0"/>
        <v>0</v>
      </c>
    </row>
    <row r="43" spans="1:10" s="1" customFormat="1" ht="42" customHeight="1" x14ac:dyDescent="0.25">
      <c r="A43" s="8" t="s">
        <v>33</v>
      </c>
      <c r="B43" s="10"/>
      <c r="C43" s="10"/>
      <c r="D43" s="10"/>
      <c r="E43" s="5" t="s">
        <v>22</v>
      </c>
      <c r="F43" s="5">
        <v>17</v>
      </c>
      <c r="G43" s="15">
        <v>15.413</v>
      </c>
      <c r="H43" s="15">
        <f t="shared" si="1"/>
        <v>262.02100000000002</v>
      </c>
      <c r="I43" s="30"/>
      <c r="J43" s="15">
        <f t="shared" si="0"/>
        <v>0</v>
      </c>
    </row>
    <row r="44" spans="1:10" s="1" customFormat="1" ht="42" customHeight="1" x14ac:dyDescent="0.25">
      <c r="A44" s="8" t="s">
        <v>44</v>
      </c>
      <c r="B44" s="10"/>
      <c r="C44" s="10"/>
      <c r="D44" s="10"/>
      <c r="E44" s="12" t="s">
        <v>34</v>
      </c>
      <c r="F44" s="12">
        <v>38</v>
      </c>
      <c r="G44" s="15">
        <v>5.36</v>
      </c>
      <c r="H44" s="15">
        <f t="shared" si="1"/>
        <v>203.68</v>
      </c>
      <c r="I44" s="30"/>
      <c r="J44" s="15">
        <f t="shared" si="0"/>
        <v>0</v>
      </c>
    </row>
    <row r="45" spans="1:10" s="1" customFormat="1" ht="42" customHeight="1" x14ac:dyDescent="0.25">
      <c r="A45" s="8" t="s">
        <v>42</v>
      </c>
      <c r="B45" s="10"/>
      <c r="C45" s="10"/>
      <c r="D45" s="10"/>
      <c r="E45" s="12" t="s">
        <v>34</v>
      </c>
      <c r="F45" s="12">
        <v>62</v>
      </c>
      <c r="G45" s="15">
        <v>3.7549999999999999</v>
      </c>
      <c r="H45" s="15">
        <f t="shared" si="1"/>
        <v>232.81</v>
      </c>
      <c r="I45" s="30"/>
      <c r="J45" s="15">
        <f t="shared" si="0"/>
        <v>0</v>
      </c>
    </row>
    <row r="46" spans="1:10" x14ac:dyDescent="0.25">
      <c r="A46" s="8" t="s">
        <v>40</v>
      </c>
      <c r="B46" s="10"/>
      <c r="C46" s="10"/>
      <c r="D46" s="10"/>
      <c r="E46" s="5" t="s">
        <v>22</v>
      </c>
      <c r="F46" s="12">
        <v>19</v>
      </c>
      <c r="G46" s="15">
        <v>2.036</v>
      </c>
      <c r="H46" s="15">
        <f t="shared" si="1"/>
        <v>38.683999999999997</v>
      </c>
      <c r="I46" s="30"/>
      <c r="J46" s="15">
        <f t="shared" si="0"/>
        <v>0</v>
      </c>
    </row>
    <row r="47" spans="1:10" ht="30" x14ac:dyDescent="0.25">
      <c r="A47" s="8" t="s">
        <v>35</v>
      </c>
      <c r="B47" s="10"/>
      <c r="C47" s="10"/>
      <c r="D47" s="10"/>
      <c r="E47" s="5" t="s">
        <v>22</v>
      </c>
      <c r="F47" s="12">
        <v>38</v>
      </c>
      <c r="G47" s="15">
        <v>1.1639999999999999</v>
      </c>
      <c r="H47" s="15">
        <f t="shared" si="1"/>
        <v>44.231999999999999</v>
      </c>
      <c r="I47" s="30"/>
      <c r="J47" s="15">
        <f t="shared" si="0"/>
        <v>0</v>
      </c>
    </row>
    <row r="48" spans="1:10" ht="30" x14ac:dyDescent="0.25">
      <c r="A48" s="8" t="s">
        <v>36</v>
      </c>
      <c r="B48" s="10"/>
      <c r="C48" s="10"/>
      <c r="D48" s="10"/>
      <c r="E48" s="5" t="s">
        <v>22</v>
      </c>
      <c r="F48" s="12">
        <v>25</v>
      </c>
      <c r="G48" s="15">
        <v>1.474</v>
      </c>
      <c r="H48" s="15">
        <f t="shared" si="1"/>
        <v>36.85</v>
      </c>
      <c r="I48" s="30"/>
      <c r="J48" s="15">
        <f t="shared" si="0"/>
        <v>0</v>
      </c>
    </row>
    <row r="49" spans="1:10" ht="30" x14ac:dyDescent="0.25">
      <c r="A49" s="8" t="s">
        <v>46</v>
      </c>
      <c r="B49" s="10"/>
      <c r="C49" s="10"/>
      <c r="D49" s="10"/>
      <c r="E49" s="5" t="s">
        <v>47</v>
      </c>
      <c r="F49" s="12">
        <v>15</v>
      </c>
      <c r="G49" s="15">
        <v>11.555999999999999</v>
      </c>
      <c r="H49" s="15">
        <f t="shared" si="1"/>
        <v>173.33999999999997</v>
      </c>
      <c r="I49" s="30"/>
      <c r="J49" s="15">
        <f t="shared" si="0"/>
        <v>0</v>
      </c>
    </row>
    <row r="50" spans="1:10" ht="30" x14ac:dyDescent="0.25">
      <c r="A50" s="8" t="s">
        <v>37</v>
      </c>
      <c r="B50" s="10"/>
      <c r="C50" s="10"/>
      <c r="D50" s="10"/>
      <c r="E50" s="5" t="s">
        <v>22</v>
      </c>
      <c r="F50" s="12">
        <v>38</v>
      </c>
      <c r="G50" s="15">
        <v>0.99199999999999999</v>
      </c>
      <c r="H50" s="15">
        <f t="shared" si="1"/>
        <v>37.695999999999998</v>
      </c>
      <c r="I50" s="30"/>
      <c r="J50" s="15">
        <f t="shared" si="0"/>
        <v>0</v>
      </c>
    </row>
    <row r="51" spans="1:10" ht="30" x14ac:dyDescent="0.25">
      <c r="A51" s="8" t="s">
        <v>45</v>
      </c>
      <c r="B51" s="10"/>
      <c r="C51" s="10"/>
      <c r="D51" s="10"/>
      <c r="E51" s="5" t="s">
        <v>22</v>
      </c>
      <c r="F51" s="12">
        <v>19</v>
      </c>
      <c r="G51" s="15">
        <v>7.7880000000000003</v>
      </c>
      <c r="H51" s="15">
        <f t="shared" si="1"/>
        <v>147.97200000000001</v>
      </c>
      <c r="I51" s="30"/>
      <c r="J51" s="15">
        <f t="shared" si="0"/>
        <v>0</v>
      </c>
    </row>
    <row r="52" spans="1:10" ht="45" x14ac:dyDescent="0.25">
      <c r="A52" s="8" t="s">
        <v>38</v>
      </c>
      <c r="B52" s="10"/>
      <c r="C52" s="10"/>
      <c r="D52" s="10"/>
      <c r="E52" s="5" t="s">
        <v>22</v>
      </c>
      <c r="F52" s="12">
        <v>13</v>
      </c>
      <c r="G52" s="15">
        <v>8.1649999999999991</v>
      </c>
      <c r="H52" s="15">
        <f t="shared" si="1"/>
        <v>106.14499999999998</v>
      </c>
      <c r="I52" s="30"/>
      <c r="J52" s="15">
        <f t="shared" si="0"/>
        <v>0</v>
      </c>
    </row>
    <row r="53" spans="1:10" ht="30" x14ac:dyDescent="0.25">
      <c r="A53" s="8" t="s">
        <v>39</v>
      </c>
      <c r="B53" s="10"/>
      <c r="C53" s="10"/>
      <c r="D53" s="10"/>
      <c r="E53" s="5" t="s">
        <v>22</v>
      </c>
      <c r="F53" s="12">
        <v>38</v>
      </c>
      <c r="G53" s="15">
        <v>1.147</v>
      </c>
      <c r="H53" s="15">
        <f t="shared" si="1"/>
        <v>43.585999999999999</v>
      </c>
      <c r="I53" s="30"/>
      <c r="J53" s="15">
        <f t="shared" si="0"/>
        <v>0</v>
      </c>
    </row>
    <row r="54" spans="1:10" x14ac:dyDescent="0.25">
      <c r="H54" s="17"/>
      <c r="J54" s="17"/>
    </row>
    <row r="55" spans="1:10" x14ac:dyDescent="0.25">
      <c r="E55" s="26" t="s">
        <v>58</v>
      </c>
      <c r="F55" s="26"/>
      <c r="G55" s="26"/>
      <c r="H55" s="24">
        <f>SUM(H20:H53)</f>
        <v>15010.583499999999</v>
      </c>
    </row>
    <row r="56" spans="1:10" x14ac:dyDescent="0.25">
      <c r="E56" s="27" t="s">
        <v>59</v>
      </c>
      <c r="F56" s="27"/>
      <c r="G56" s="27"/>
      <c r="J56" s="22">
        <f>SUM(J20:J53)</f>
        <v>0</v>
      </c>
    </row>
    <row r="57" spans="1:10" x14ac:dyDescent="0.25">
      <c r="E57" s="27" t="s">
        <v>60</v>
      </c>
      <c r="F57" s="27"/>
      <c r="G57" s="27"/>
      <c r="J57" s="22">
        <f>H55-J56</f>
        <v>15010.583499999999</v>
      </c>
    </row>
    <row r="58" spans="1:10" x14ac:dyDescent="0.25">
      <c r="E58" s="27" t="s">
        <v>61</v>
      </c>
      <c r="F58" s="27"/>
      <c r="G58" s="27"/>
      <c r="J58" s="23">
        <f>(J57*100)/H55</f>
        <v>100</v>
      </c>
    </row>
    <row r="60" spans="1:10" x14ac:dyDescent="0.25">
      <c r="A60" s="29" t="s">
        <v>66</v>
      </c>
      <c r="B60" s="29"/>
      <c r="C60" s="29"/>
      <c r="D60" s="29"/>
      <c r="E60" s="29"/>
      <c r="F60" s="29"/>
      <c r="G60" s="29"/>
      <c r="H60" s="29"/>
      <c r="I60" s="29"/>
      <c r="J60" s="29"/>
    </row>
    <row r="61" spans="1:10" x14ac:dyDescent="0.25">
      <c r="A61" t="s">
        <v>67</v>
      </c>
    </row>
    <row r="62" spans="1:10" x14ac:dyDescent="0.25">
      <c r="H62" t="s">
        <v>62</v>
      </c>
    </row>
    <row r="63" spans="1:10" x14ac:dyDescent="0.25">
      <c r="H63" t="s">
        <v>63</v>
      </c>
    </row>
    <row r="64" spans="1:10" x14ac:dyDescent="0.25">
      <c r="H64" t="s">
        <v>65</v>
      </c>
    </row>
    <row r="67" spans="1:10" x14ac:dyDescent="0.25">
      <c r="A67" s="28" t="s">
        <v>64</v>
      </c>
      <c r="B67" s="28"/>
      <c r="C67" s="28"/>
      <c r="D67" s="28"/>
      <c r="E67" s="28"/>
      <c r="F67" s="28"/>
      <c r="G67" s="28"/>
      <c r="H67" s="28"/>
      <c r="I67" s="28"/>
      <c r="J67" s="28"/>
    </row>
  </sheetData>
  <sheetProtection algorithmName="SHA-512" hashValue="eu6VbkVq3RtZsSied8OFckmzvRmz1LtznL3H+OI/ItQ4StrJ+r/Wbz00Cwsx+edJ72InKqZa+copQdN3Q6i/cg==" saltValue="+ruBDaGGYu3IZGj92QvV8g==" spinCount="100000" sheet="1" objects="1" scenarios="1"/>
  <mergeCells count="12">
    <mergeCell ref="E55:G55"/>
    <mergeCell ref="E56:G56"/>
    <mergeCell ref="E57:G57"/>
    <mergeCell ref="E58:G58"/>
    <mergeCell ref="A67:J67"/>
    <mergeCell ref="A60:J60"/>
    <mergeCell ref="B15:F15"/>
    <mergeCell ref="B10:F10"/>
    <mergeCell ref="B11:F11"/>
    <mergeCell ref="B12:F12"/>
    <mergeCell ref="B13:F13"/>
    <mergeCell ref="B14:F1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Fingolo</dc:creator>
  <cp:lastModifiedBy>Marco Fingolo</cp:lastModifiedBy>
  <cp:lastPrinted>2026-07-10T08:26:12Z</cp:lastPrinted>
  <dcterms:created xsi:type="dcterms:W3CDTF">2026-07-10T06:24:45Z</dcterms:created>
  <dcterms:modified xsi:type="dcterms:W3CDTF">2026-08-05T07:07:47Z</dcterms:modified>
</cp:coreProperties>
</file>