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MANUTENZIONE VERDE\MANUTENZIONE STAGIONALE\2025\"/>
    </mc:Choice>
  </mc:AlternateContent>
  <xr:revisionPtr revIDLastSave="0" documentId="13_ncr:1_{E19D6835-DDCE-426D-A69B-72D0AFD586A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2" l="1"/>
  <c r="H139" i="2" s="1"/>
  <c r="F138" i="2"/>
  <c r="F139" i="2" s="1"/>
  <c r="H132" i="2"/>
  <c r="H133" i="2"/>
  <c r="H131" i="2"/>
  <c r="F132" i="2"/>
  <c r="F133" i="2"/>
  <c r="F131" i="2"/>
  <c r="H126" i="2"/>
  <c r="H125" i="2"/>
  <c r="F126" i="2"/>
  <c r="F125" i="2"/>
  <c r="H120" i="2"/>
  <c r="H119" i="2"/>
  <c r="H118" i="2"/>
  <c r="F119" i="2"/>
  <c r="F120" i="2"/>
  <c r="F118" i="2"/>
  <c r="F105" i="2"/>
  <c r="F104" i="2"/>
  <c r="F106" i="2"/>
  <c r="F107" i="2"/>
  <c r="F108" i="2"/>
  <c r="F109" i="2"/>
  <c r="F110" i="2"/>
  <c r="F111" i="2"/>
  <c r="F112" i="2"/>
  <c r="F113" i="2"/>
  <c r="H104" i="2"/>
  <c r="H105" i="2"/>
  <c r="H106" i="2"/>
  <c r="H107" i="2"/>
  <c r="H108" i="2"/>
  <c r="H109" i="2"/>
  <c r="H110" i="2"/>
  <c r="H111" i="2"/>
  <c r="H112" i="2"/>
  <c r="H113" i="2"/>
  <c r="H103" i="2"/>
  <c r="F103" i="2"/>
  <c r="H91" i="2"/>
  <c r="H92" i="2"/>
  <c r="H93" i="2"/>
  <c r="H94" i="2"/>
  <c r="H95" i="2"/>
  <c r="H96" i="2"/>
  <c r="H97" i="2"/>
  <c r="H98" i="2"/>
  <c r="H90" i="2"/>
  <c r="F91" i="2"/>
  <c r="F92" i="2"/>
  <c r="F93" i="2"/>
  <c r="F94" i="2"/>
  <c r="F95" i="2"/>
  <c r="F96" i="2"/>
  <c r="F97" i="2"/>
  <c r="F98" i="2"/>
  <c r="F90" i="2"/>
  <c r="H84" i="2"/>
  <c r="H85" i="2"/>
  <c r="H83" i="2"/>
  <c r="F84" i="2"/>
  <c r="F85" i="2"/>
  <c r="F83" i="2"/>
  <c r="F70" i="2"/>
  <c r="H69" i="2"/>
  <c r="H70" i="2"/>
  <c r="H71" i="2"/>
  <c r="H72" i="2"/>
  <c r="H73" i="2"/>
  <c r="H74" i="2"/>
  <c r="H75" i="2"/>
  <c r="H76" i="2"/>
  <c r="H77" i="2"/>
  <c r="H78" i="2"/>
  <c r="H68" i="2"/>
  <c r="F69" i="2"/>
  <c r="F71" i="2"/>
  <c r="F72" i="2"/>
  <c r="F73" i="2"/>
  <c r="F74" i="2"/>
  <c r="F75" i="2"/>
  <c r="F76" i="2"/>
  <c r="F77" i="2"/>
  <c r="F78" i="2"/>
  <c r="F68" i="2"/>
  <c r="H58" i="2"/>
  <c r="H64" i="2" s="1"/>
  <c r="H47" i="2"/>
  <c r="H48" i="2"/>
  <c r="H49" i="2"/>
  <c r="H50" i="2"/>
  <c r="H51" i="2"/>
  <c r="H52" i="2"/>
  <c r="H53" i="2"/>
  <c r="H46" i="2"/>
  <c r="F59" i="2"/>
  <c r="F60" i="2"/>
  <c r="F61" i="2"/>
  <c r="F62" i="2"/>
  <c r="F63" i="2"/>
  <c r="F58" i="2"/>
  <c r="F47" i="2"/>
  <c r="F48" i="2"/>
  <c r="F49" i="2"/>
  <c r="F50" i="2"/>
  <c r="F51" i="2"/>
  <c r="F52" i="2"/>
  <c r="F53" i="2"/>
  <c r="F46" i="2"/>
  <c r="H33" i="2"/>
  <c r="H34" i="2"/>
  <c r="H35" i="2"/>
  <c r="H36" i="2"/>
  <c r="H37" i="2"/>
  <c r="H38" i="2"/>
  <c r="H39" i="2"/>
  <c r="H40" i="2"/>
  <c r="H41" i="2"/>
  <c r="H32" i="2"/>
  <c r="F33" i="2"/>
  <c r="F34" i="2"/>
  <c r="F35" i="2"/>
  <c r="F36" i="2"/>
  <c r="F37" i="2"/>
  <c r="F38" i="2"/>
  <c r="F39" i="2"/>
  <c r="F40" i="2"/>
  <c r="F41" i="2"/>
  <c r="F32" i="2"/>
  <c r="H17" i="2"/>
  <c r="H18" i="2"/>
  <c r="H19" i="2"/>
  <c r="H20" i="2"/>
  <c r="H21" i="2"/>
  <c r="H22" i="2"/>
  <c r="H23" i="2"/>
  <c r="H24" i="2"/>
  <c r="H25" i="2"/>
  <c r="H26" i="2"/>
  <c r="H27" i="2"/>
  <c r="H16" i="2"/>
  <c r="F17" i="2"/>
  <c r="F18" i="2"/>
  <c r="F19" i="2"/>
  <c r="F20" i="2"/>
  <c r="F21" i="2"/>
  <c r="F22" i="2"/>
  <c r="F23" i="2"/>
  <c r="F24" i="2"/>
  <c r="F25" i="2"/>
  <c r="F26" i="2"/>
  <c r="F27" i="2"/>
  <c r="F16" i="2"/>
  <c r="F86" i="2" l="1"/>
  <c r="F134" i="2"/>
  <c r="H121" i="2"/>
  <c r="H134" i="2"/>
  <c r="H99" i="2"/>
  <c r="F127" i="2"/>
  <c r="H54" i="2"/>
  <c r="H42" i="2"/>
  <c r="H114" i="2"/>
  <c r="F54" i="2"/>
  <c r="F114" i="2"/>
  <c r="F64" i="2"/>
  <c r="H86" i="2"/>
  <c r="F42" i="2"/>
  <c r="F99" i="2"/>
  <c r="H127" i="2"/>
  <c r="F79" i="2"/>
  <c r="H79" i="2"/>
  <c r="F121" i="2"/>
  <c r="H28" i="2"/>
  <c r="F28" i="2"/>
  <c r="H141" i="2" l="1"/>
  <c r="H142" i="2" s="1"/>
  <c r="H146" i="2" s="1"/>
  <c r="F141" i="2"/>
  <c r="F142" i="2" s="1"/>
  <c r="F146" i="2" s="1"/>
  <c r="F47" i="1"/>
  <c r="F16" i="1"/>
  <c r="F31" i="1"/>
  <c r="F83" i="1"/>
  <c r="F145" i="1"/>
  <c r="F76" i="1" l="1"/>
  <c r="F139" i="1"/>
  <c r="F98" i="1"/>
  <c r="F114" i="1"/>
  <c r="F122" i="1"/>
  <c r="F129" i="1"/>
  <c r="F57" i="1"/>
</calcChain>
</file>

<file path=xl/sharedStrings.xml><?xml version="1.0" encoding="utf-8"?>
<sst xmlns="http://schemas.openxmlformats.org/spreadsheetml/2006/main" count="810" uniqueCount="107">
  <si>
    <t>kg</t>
  </si>
  <si>
    <t>Smaltimento del materiale di risulta comprensivo di trasporto</t>
  </si>
  <si>
    <t>n°</t>
  </si>
  <si>
    <t>Chiamata</t>
  </si>
  <si>
    <t>ora</t>
  </si>
  <si>
    <t>Manodopera</t>
  </si>
  <si>
    <t>Sensore pioggia</t>
  </si>
  <si>
    <t>Elettrovalvola 11/2</t>
  </si>
  <si>
    <t>Elettrovalvola 1”</t>
  </si>
  <si>
    <t>Irrigatore dinamico</t>
  </si>
  <si>
    <t>Ugello per irrigatore statico</t>
  </si>
  <si>
    <t>Irrigatore statico</t>
  </si>
  <si>
    <t>UM</t>
  </si>
  <si>
    <t>Descrizione</t>
  </si>
  <si>
    <t>Listino materiali e manodopera per la manutenzione degli impianti di irrigazione e smaltimento del materiale di risulta comprensivo di trasporto</t>
  </si>
  <si>
    <t>Imponibile offerto</t>
  </si>
  <si>
    <t>Imponibile a base d'asta</t>
  </si>
  <si>
    <t>Allestimento fioriere con fiori stagionali e idrorettentore (18 pz)</t>
  </si>
  <si>
    <t>Maggio</t>
  </si>
  <si>
    <t>Epoca</t>
  </si>
  <si>
    <t>Park Alberella - Via Don Guerrino Bertolin</t>
  </si>
  <si>
    <t>Diserbo totale bordure e betonelle</t>
  </si>
  <si>
    <t>Luglio</t>
  </si>
  <si>
    <t>Spollonatura</t>
  </si>
  <si>
    <t>Piantumazione Corylus columa circ. cm 12/14</t>
  </si>
  <si>
    <t>da valutare, con sopralluogo, se necessario 2025 ed eventualmente aggiungere altre necessità</t>
  </si>
  <si>
    <t>Abbattimento Corylus columa</t>
  </si>
  <si>
    <r>
      <rPr>
        <b/>
        <sz val="8"/>
        <rFont val="Tahoma"/>
        <family val="2"/>
      </rPr>
      <t>Park Pindemonte - Via Pindemonte</t>
    </r>
  </si>
  <si>
    <t>Park Berlino - Via Berlino</t>
  </si>
  <si>
    <r>
      <rPr>
        <sz val="8"/>
        <rFont val="Century Gothic"/>
        <family val="2"/>
      </rPr>
      <t>Allestimento fioriere con fiori stagionali e idrorettentore (18
pz)</t>
    </r>
  </si>
  <si>
    <t>Park Nember - Via Gorizia</t>
  </si>
  <si>
    <t>Trattamento fitosanitario con Solfato di Rame tribasico</t>
  </si>
  <si>
    <t>Settembre</t>
  </si>
  <si>
    <t>Potatura di contenimento arbusti e siepi</t>
  </si>
  <si>
    <t>Trattamento disinfestazione zanzare su tutte le siepi</t>
  </si>
  <si>
    <t>Agosto</t>
  </si>
  <si>
    <t>Concimazione delle siepi e del prato</t>
  </si>
  <si>
    <t>Giugno</t>
  </si>
  <si>
    <t>Park Drago - Via Gramatica</t>
  </si>
  <si>
    <t>Potatura di contenimento di arbusti e siepi</t>
  </si>
  <si>
    <t>Piantumazione Pittosporum tobira su terreno perimetrale parcheggio</t>
  </si>
  <si>
    <t>Park Marconi - Via Tritone</t>
  </si>
  <si>
    <t>Diserbo totale infestanti su betonelle</t>
  </si>
  <si>
    <t>Magazzino</t>
  </si>
  <si>
    <t>Piantumazione Ligustro topiato a palla con fusto su fioriere</t>
  </si>
  <si>
    <t>Piantumazione Ligustro topiato a palla basso su fioriere</t>
  </si>
  <si>
    <t>Piantumazione fraxinus ornus circ. cm 12/14</t>
  </si>
  <si>
    <t>Abbattimento fraxinus ornus</t>
  </si>
  <si>
    <t>Park Gorizia - Via Gorizia</t>
  </si>
  <si>
    <t>Park Benelux - Via Olanda/Altinate</t>
  </si>
  <si>
    <t>Concimazione degli alberi e del prato</t>
  </si>
  <si>
    <t>Allestimento fioriere con fiori stagionali e idrorettentore (18
pz)</t>
  </si>
  <si>
    <t>Importo totale €</t>
  </si>
  <si>
    <t>Unitario  €</t>
  </si>
  <si>
    <t>Park Aurora - Via Monti</t>
  </si>
  <si>
    <t>Taglio alla base su edera infestante</t>
  </si>
  <si>
    <t>Potatura di contenimento di arbusti e siepi (compreso vite
americana)</t>
  </si>
  <si>
    <t>Park Carducci - Via Nautili</t>
  </si>
  <si>
    <t xml:space="preserve">Diserbo totale nordure e betonelle </t>
  </si>
  <si>
    <t>Arieggiatura e risemina delle aiuole inerbite</t>
  </si>
  <si>
    <t>Park Volta - Via Aquileia</t>
  </si>
  <si>
    <t>eventualmente aggiungere altre necessità</t>
  </si>
  <si>
    <t xml:space="preserve">Diserbo totale bordure e betonelle </t>
  </si>
  <si>
    <t>Allestimento fioriere con fiori stagionali e idroretentore (18 pz)</t>
  </si>
  <si>
    <t>Allestimento fioriere con fiori stagionali e idroretentore (18
pz)</t>
  </si>
  <si>
    <t>Potatura di contenimento di arbusti e siepi (compreso vite americana)</t>
  </si>
  <si>
    <t>q</t>
  </si>
  <si>
    <t>Importo unitario stimato</t>
  </si>
  <si>
    <t>Importo totale</t>
  </si>
  <si>
    <t>quantità</t>
  </si>
  <si>
    <t>Attività da svolgere ad ogni stagione estiva</t>
  </si>
  <si>
    <t>Importo totale stimato</t>
  </si>
  <si>
    <t>Importo unitario offerto</t>
  </si>
  <si>
    <t>Importo totale offerto</t>
  </si>
  <si>
    <t>Park Pindemonte - Via Pindemonte</t>
  </si>
  <si>
    <t>Periodo</t>
  </si>
  <si>
    <t>Totale per attività da svolgere ad ogni stagione estiva</t>
  </si>
  <si>
    <t>Totale complessivo per 3 stagioni estive  per attività da svolgere ad ogni stagione estiva</t>
  </si>
  <si>
    <t xml:space="preserve">Totale stimato per 3 stagioni estive  per piantumazioni e/o altra attività su richiesta della stazione previo accettazione di preventivo  appaltante fino a concorrenza di </t>
  </si>
  <si>
    <t xml:space="preserve">Totale stimato per 3 stagioni estive per smaltimento del materiale di risulta in discarica autorizzata   (stimando kg. 6000 annui), comprensivo del costo della manodopera fino a concorrenza di </t>
  </si>
  <si>
    <t>STIMATO</t>
  </si>
  <si>
    <t>OFFERTO</t>
  </si>
  <si>
    <r>
      <t>Totale complessivo procedura /</t>
    </r>
    <r>
      <rPr>
        <b/>
        <sz val="11"/>
        <color rgb="FFFF0000"/>
        <rFont val="Calibri"/>
        <family val="2"/>
        <scheme val="minor"/>
      </rPr>
      <t>prezzo complessivo offerto  da indicare in piattaforma (MePA)</t>
    </r>
    <r>
      <rPr>
        <b/>
        <sz val="11"/>
        <rFont val="Calibri"/>
        <family val="2"/>
        <scheme val="minor"/>
      </rPr>
      <t xml:space="preserve"> - IVA E ONERI SICUREZZA NON SOGGETTI A RIBASSO ESCLUSI</t>
    </r>
  </si>
  <si>
    <t>Totale stimato per 3 stagioni estive per manodopera per la manutenzione degli impianti di irrigazione, il materiale di ricambio degli impianti di irrigazione e il costo della chiamata fino a concorrenza di</t>
  </si>
  <si>
    <t>ALLEGATO 2</t>
  </si>
  <si>
    <t xml:space="preserve">Il sottoscritto </t>
  </si>
  <si>
    <t xml:space="preserve">in qualità di </t>
  </si>
  <si>
    <t>Denominazione operatore economico</t>
  </si>
  <si>
    <t>Partita IVA/codice fiscale</t>
  </si>
  <si>
    <t>e-mail</t>
  </si>
  <si>
    <t>pec</t>
  </si>
  <si>
    <t>presenta la seguente offerta</t>
  </si>
  <si>
    <t xml:space="preserve">Modello offerta per il servizio di manutenzione del verde da svolgersi nei parcheggi in gestione alla committente </t>
  </si>
  <si>
    <t xml:space="preserve">In conformità a quanto disposto dall’art. 108, comma 9 del d.lgs. n. 36/2023, i costi della sicurezza </t>
  </si>
  <si>
    <t>indicare importo in cifre</t>
  </si>
  <si>
    <t>Mentre i costi del personale sono pari ad euro</t>
  </si>
  <si>
    <t>in applicazione del CCNL (indicare il nome del contratto)</t>
  </si>
  <si>
    <t>codice CNEL id (indicare il codice)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</si>
  <si>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</si>
  <si>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</si>
  <si>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condizioni contrattuali e le penalità previste per il presente appalto.</t>
  </si>
  <si>
    <t>FIRMATO DIGITALMENTE</t>
  </si>
  <si>
    <t>(anche per espressa accettazione della</t>
  </si>
  <si>
    <t>Documento informatico sottoscritto con firma elettronica ai sensi e con gli effetti di cui agli artt. 20 e 21 del D.Lgs. 82 del 07 marzo 2005; sostituisce il documento cartaceo e la firma autografa</t>
  </si>
  <si>
    <t xml:space="preserve">inerenti ai rischi specifici propri dell’attività dell’impresa appaltatrice inclusi nel prezzo offerto risultano essere </t>
  </si>
  <si>
    <t xml:space="preserve"> pari a euro </t>
  </si>
  <si>
    <t>richiesta di preventivo e foglio patti e condizioni)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</si>
</sst>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[$€]\ * #,##0.00_-;\-[$€]\ * #,##0.00_-;_-[$€]\ * &quot;-&quot;??_-;_-@_-"/>
    <numFmt numFmtId="166" formatCode="_-[$€-410]\ * #,##0.00_-;\-[$€-410]\ * #,##0.00_-;_-[$€-410]\ * &quot;-&quot;??_-;_-@_-"/>
    <numFmt numFmtId="167" formatCode="\€\ 0.00"/>
    <numFmt numFmtId="168" formatCode="_-* #,##0.00\ [$€-803]_-;\-* #,##0.00\ [$€-803]_-;_-* &quot;-&quot;??\ [$€-803]_-;_-@_-"/>
    <numFmt numFmtId="169" formatCode="d/m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sz val="10"/>
      <name val="Arial"/>
      <family val="2"/>
    </font>
    <font>
      <b/>
      <sz val="8"/>
      <name val="Tahoma"/>
      <family val="2"/>
    </font>
    <font>
      <b/>
      <sz val="8"/>
      <name val="Century Gothic"/>
      <family val="2"/>
    </font>
    <font>
      <sz val="10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25">
    <xf numFmtId="0" fontId="0" fillId="0" borderId="0" xfId="0"/>
    <xf numFmtId="0" fontId="4" fillId="0" borderId="1" xfId="0" applyFont="1" applyBorder="1" applyAlignment="1" applyProtection="1">
      <alignment vertical="center"/>
      <protection locked="0" hidden="1"/>
    </xf>
    <xf numFmtId="164" fontId="5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vertical="center"/>
    </xf>
    <xf numFmtId="165" fontId="4" fillId="0" borderId="1" xfId="2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horizontal="right" vertical="top" wrapText="1"/>
    </xf>
    <xf numFmtId="165" fontId="4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6" fontId="8" fillId="3" borderId="3" xfId="1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4" fontId="4" fillId="0" borderId="0" xfId="0" applyNumberFormat="1" applyFont="1" applyAlignment="1">
      <alignment vertical="center"/>
    </xf>
    <xf numFmtId="165" fontId="4" fillId="0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7" fontId="5" fillId="0" borderId="1" xfId="0" applyNumberFormat="1" applyFont="1" applyBorder="1" applyAlignment="1">
      <alignment vertical="top" shrinkToFit="1"/>
    </xf>
    <xf numFmtId="1" fontId="5" fillId="0" borderId="1" xfId="0" applyNumberFormat="1" applyFont="1" applyBorder="1" applyAlignment="1">
      <alignment vertical="top" shrinkToFit="1"/>
    </xf>
    <xf numFmtId="2" fontId="5" fillId="0" borderId="1" xfId="0" applyNumberFormat="1" applyFont="1" applyBorder="1" applyAlignment="1">
      <alignment vertical="top" shrinkToFit="1"/>
    </xf>
    <xf numFmtId="0" fontId="10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shrinkToFit="1"/>
    </xf>
    <xf numFmtId="165" fontId="8" fillId="0" borderId="0" xfId="2" applyFont="1" applyFill="1" applyBorder="1" applyAlignment="1">
      <alignment vertical="center"/>
    </xf>
    <xf numFmtId="165" fontId="8" fillId="3" borderId="1" xfId="2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168" fontId="4" fillId="0" borderId="1" xfId="0" applyNumberFormat="1" applyFont="1" applyBorder="1" applyAlignment="1">
      <alignment vertical="center" wrapText="1"/>
    </xf>
    <xf numFmtId="165" fontId="4" fillId="0" borderId="1" xfId="2" applyFont="1" applyFill="1" applyBorder="1" applyAlignment="1">
      <alignment vertical="center"/>
    </xf>
    <xf numFmtId="165" fontId="4" fillId="0" borderId="1" xfId="2" applyFont="1" applyFill="1" applyBorder="1" applyAlignment="1">
      <alignment vertical="center" wrapText="1"/>
    </xf>
    <xf numFmtId="169" fontId="4" fillId="0" borderId="1" xfId="0" applyNumberFormat="1" applyFont="1" applyBorder="1" applyAlignment="1">
      <alignment vertical="center" wrapText="1"/>
    </xf>
    <xf numFmtId="165" fontId="8" fillId="3" borderId="3" xfId="2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9" fontId="4" fillId="4" borderId="1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16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1" xfId="0" applyFont="1" applyBorder="1" applyAlignment="1">
      <alignment vertical="top" wrapText="1"/>
    </xf>
    <xf numFmtId="0" fontId="4" fillId="5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shrinkToFi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right" vertical="top" shrinkToFit="1"/>
    </xf>
    <xf numFmtId="0" fontId="2" fillId="6" borderId="1" xfId="0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1" fontId="15" fillId="0" borderId="1" xfId="0" applyNumberFormat="1" applyFont="1" applyBorder="1" applyAlignment="1">
      <alignment shrinkToFi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9" xfId="0" applyFont="1" applyBorder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14" fillId="6" borderId="1" xfId="0" applyFont="1" applyFill="1" applyBorder="1"/>
    <xf numFmtId="0" fontId="14" fillId="6" borderId="1" xfId="0" applyFont="1" applyFill="1" applyBorder="1" applyAlignment="1">
      <alignment wrapText="1"/>
    </xf>
    <xf numFmtId="0" fontId="14" fillId="0" borderId="12" xfId="0" applyFont="1" applyBorder="1" applyAlignment="1">
      <alignment wrapText="1"/>
    </xf>
    <xf numFmtId="0" fontId="14" fillId="5" borderId="1" xfId="0" applyFont="1" applyFill="1" applyBorder="1" applyAlignment="1">
      <alignment wrapText="1"/>
    </xf>
    <xf numFmtId="44" fontId="2" fillId="0" borderId="1" xfId="1" applyFont="1" applyBorder="1" applyAlignment="1"/>
    <xf numFmtId="0" fontId="14" fillId="0" borderId="11" xfId="0" applyFont="1" applyBorder="1" applyAlignment="1">
      <alignment wrapText="1"/>
    </xf>
    <xf numFmtId="0" fontId="14" fillId="5" borderId="1" xfId="0" applyFont="1" applyFill="1" applyBorder="1"/>
    <xf numFmtId="169" fontId="14" fillId="0" borderId="1" xfId="0" applyNumberFormat="1" applyFont="1" applyBorder="1"/>
    <xf numFmtId="169" fontId="14" fillId="0" borderId="1" xfId="0" applyNumberFormat="1" applyFont="1" applyBorder="1" applyAlignment="1">
      <alignment wrapText="1"/>
    </xf>
    <xf numFmtId="0" fontId="14" fillId="0" borderId="10" xfId="0" applyFont="1" applyBorder="1" applyAlignment="1">
      <alignment wrapText="1"/>
    </xf>
    <xf numFmtId="44" fontId="11" fillId="6" borderId="1" xfId="1" applyFont="1" applyFill="1" applyBorder="1" applyAlignment="1"/>
    <xf numFmtId="44" fontId="2" fillId="6" borderId="1" xfId="1" applyFont="1" applyFill="1" applyBorder="1" applyAlignment="1"/>
    <xf numFmtId="44" fontId="14" fillId="0" borderId="1" xfId="1" applyFont="1" applyBorder="1" applyAlignment="1"/>
    <xf numFmtId="1" fontId="15" fillId="0" borderId="9" xfId="0" applyNumberFormat="1" applyFont="1" applyBorder="1" applyAlignment="1">
      <alignment shrinkToFit="1"/>
    </xf>
    <xf numFmtId="0" fontId="13" fillId="0" borderId="0" xfId="0" applyFont="1" applyAlignment="1">
      <alignment wrapText="1"/>
    </xf>
    <xf numFmtId="165" fontId="14" fillId="0" borderId="1" xfId="2" applyFont="1" applyFill="1" applyBorder="1" applyAlignment="1"/>
    <xf numFmtId="165" fontId="14" fillId="0" borderId="1" xfId="2" applyFont="1" applyFill="1" applyBorder="1" applyAlignment="1">
      <alignment wrapText="1"/>
    </xf>
    <xf numFmtId="0" fontId="14" fillId="0" borderId="1" xfId="0" applyFont="1" applyBorder="1" applyAlignment="1">
      <alignment horizontal="left" wrapText="1"/>
    </xf>
    <xf numFmtId="1" fontId="15" fillId="0" borderId="9" xfId="0" applyNumberFormat="1" applyFont="1" applyBorder="1" applyAlignment="1">
      <alignment horizontal="right" shrinkToFit="1"/>
    </xf>
    <xf numFmtId="0" fontId="11" fillId="0" borderId="0" xfId="0" applyFont="1"/>
    <xf numFmtId="43" fontId="11" fillId="0" borderId="0" xfId="0" applyNumberFormat="1" applyFont="1"/>
    <xf numFmtId="0" fontId="14" fillId="0" borderId="1" xfId="0" applyFont="1" applyBorder="1" applyAlignment="1">
      <alignment horizontal="right" wrapText="1"/>
    </xf>
    <xf numFmtId="1" fontId="15" fillId="0" borderId="1" xfId="0" applyNumberFormat="1" applyFont="1" applyBorder="1" applyAlignment="1">
      <alignment horizontal="right" shrinkToFit="1"/>
    </xf>
    <xf numFmtId="165" fontId="14" fillId="0" borderId="1" xfId="2" applyFont="1" applyBorder="1" applyAlignment="1">
      <alignment horizontal="right"/>
    </xf>
    <xf numFmtId="44" fontId="2" fillId="0" borderId="0" xfId="0" applyNumberFormat="1" applyFont="1"/>
    <xf numFmtId="44" fontId="11" fillId="0" borderId="0" xfId="0" applyNumberFormat="1" applyFont="1"/>
    <xf numFmtId="44" fontId="2" fillId="0" borderId="0" xfId="1" applyFont="1" applyAlignment="1"/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44" fontId="16" fillId="0" borderId="0" xfId="0" applyNumberFormat="1" applyFont="1"/>
    <xf numFmtId="0" fontId="13" fillId="0" borderId="0" xfId="0" applyFont="1" applyAlignment="1">
      <alignment horizontal="center"/>
    </xf>
    <xf numFmtId="44" fontId="14" fillId="0" borderId="0" xfId="1" applyFont="1" applyAlignment="1"/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8" fillId="3" borderId="5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3" fillId="6" borderId="5" xfId="0" applyFont="1" applyFill="1" applyBorder="1"/>
    <xf numFmtId="0" fontId="13" fillId="6" borderId="2" xfId="0" applyFont="1" applyFill="1" applyBorder="1"/>
    <xf numFmtId="0" fontId="13" fillId="0" borderId="2" xfId="0" applyFont="1" applyBorder="1" applyAlignment="1">
      <alignment horizontal="left" wrapText="1"/>
    </xf>
    <xf numFmtId="0" fontId="14" fillId="6" borderId="1" xfId="0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 hidden="1"/>
    </xf>
    <xf numFmtId="0" fontId="0" fillId="0" borderId="13" xfId="0" applyBorder="1" applyAlignment="1" applyProtection="1">
      <alignment horizontal="left"/>
      <protection locked="0" hidden="1"/>
    </xf>
    <xf numFmtId="0" fontId="17" fillId="0" borderId="0" xfId="0" applyFont="1" applyAlignment="1">
      <alignment horizontal="center" vertical="center" wrapText="1"/>
    </xf>
    <xf numFmtId="0" fontId="0" fillId="0" borderId="13" xfId="0" applyBorder="1" applyAlignment="1" applyProtection="1"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3" fontId="0" fillId="0" borderId="0" xfId="0" applyNumberFormat="1" applyAlignment="1">
      <alignment horizontal="left" vertical="top" wrapText="1"/>
    </xf>
    <xf numFmtId="0" fontId="0" fillId="0" borderId="0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left"/>
      <protection locked="0" hidden="1"/>
    </xf>
    <xf numFmtId="0" fontId="0" fillId="5" borderId="0" xfId="0" applyFill="1"/>
    <xf numFmtId="0" fontId="2" fillId="5" borderId="0" xfId="0" applyFont="1" applyFill="1"/>
    <xf numFmtId="44" fontId="2" fillId="0" borderId="1" xfId="1" applyFont="1" applyBorder="1" applyAlignment="1" applyProtection="1">
      <protection locked="0" hidden="1"/>
    </xf>
  </cellXfs>
  <cellStyles count="3">
    <cellStyle name="Euro" xfId="2" xr:uid="{00000000-0005-0000-0000-000000000000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8"/>
  <sheetViews>
    <sheetView topLeftCell="A118" workbookViewId="0">
      <selection activeCell="G143" sqref="G143:I145"/>
    </sheetView>
  </sheetViews>
  <sheetFormatPr defaultRowHeight="15.75" x14ac:dyDescent="0.25"/>
  <cols>
    <col min="1" max="1" width="11.5" customWidth="1"/>
    <col min="2" max="2" width="36.5" customWidth="1"/>
    <col min="3" max="4" width="4.625" customWidth="1"/>
    <col min="5" max="6" width="17.375" bestFit="1" customWidth="1"/>
  </cols>
  <sheetData>
    <row r="1" spans="1:9" x14ac:dyDescent="0.25">
      <c r="A1" s="20" t="s">
        <v>60</v>
      </c>
      <c r="B1" s="9"/>
      <c r="C1" s="9"/>
      <c r="D1" s="9"/>
      <c r="E1" s="19"/>
      <c r="F1" s="18"/>
    </row>
    <row r="2" spans="1:9" x14ac:dyDescent="0.25">
      <c r="A2" s="17" t="s">
        <v>19</v>
      </c>
      <c r="B2" s="8" t="s">
        <v>13</v>
      </c>
      <c r="C2" s="94" t="s">
        <v>12</v>
      </c>
      <c r="D2" s="94"/>
      <c r="E2" s="7" t="s">
        <v>53</v>
      </c>
      <c r="F2" s="8" t="s">
        <v>52</v>
      </c>
    </row>
    <row r="3" spans="1:9" x14ac:dyDescent="0.25">
      <c r="A3" s="44" t="s">
        <v>18</v>
      </c>
      <c r="B3" s="43" t="s">
        <v>59</v>
      </c>
      <c r="C3" s="3" t="s">
        <v>2</v>
      </c>
      <c r="D3" s="3">
        <v>1</v>
      </c>
      <c r="E3" s="33"/>
      <c r="F3" s="33"/>
      <c r="G3" s="96" t="s">
        <v>25</v>
      </c>
      <c r="H3" s="97"/>
      <c r="I3" s="97"/>
    </row>
    <row r="4" spans="1:9" ht="15.75" customHeight="1" x14ac:dyDescent="0.25">
      <c r="A4" s="42" t="s">
        <v>18</v>
      </c>
      <c r="B4" s="41" t="s">
        <v>58</v>
      </c>
      <c r="C4" s="3" t="s">
        <v>2</v>
      </c>
      <c r="D4" s="3">
        <v>1</v>
      </c>
      <c r="E4" s="33"/>
      <c r="F4" s="33"/>
      <c r="G4" s="96"/>
      <c r="H4" s="97"/>
      <c r="I4" s="97"/>
    </row>
    <row r="5" spans="1:9" x14ac:dyDescent="0.25">
      <c r="A5" s="23" t="s">
        <v>18</v>
      </c>
      <c r="B5" s="40" t="s">
        <v>33</v>
      </c>
      <c r="C5" s="3" t="s">
        <v>2</v>
      </c>
      <c r="D5" s="3"/>
      <c r="E5" s="33"/>
      <c r="F5" s="33"/>
      <c r="G5" s="96"/>
      <c r="H5" s="97"/>
      <c r="I5" s="97"/>
    </row>
    <row r="6" spans="1:9" x14ac:dyDescent="0.25">
      <c r="A6" s="23" t="s">
        <v>18</v>
      </c>
      <c r="B6" s="40" t="s">
        <v>23</v>
      </c>
      <c r="C6" s="3" t="s">
        <v>2</v>
      </c>
      <c r="D6" s="3"/>
      <c r="E6" s="33"/>
      <c r="F6" s="33"/>
    </row>
    <row r="7" spans="1:9" x14ac:dyDescent="0.25">
      <c r="A7" s="23" t="s">
        <v>18</v>
      </c>
      <c r="B7" s="40" t="s">
        <v>36</v>
      </c>
      <c r="C7" s="3" t="s">
        <v>2</v>
      </c>
      <c r="D7" s="3">
        <v>1</v>
      </c>
      <c r="E7" s="33"/>
      <c r="F7" s="33"/>
    </row>
    <row r="8" spans="1:9" ht="27" x14ac:dyDescent="0.25">
      <c r="A8" s="23" t="s">
        <v>18</v>
      </c>
      <c r="B8" s="38" t="s">
        <v>44</v>
      </c>
      <c r="C8" s="37" t="s">
        <v>2</v>
      </c>
      <c r="D8" s="37"/>
      <c r="E8" s="33"/>
      <c r="F8" s="33"/>
    </row>
    <row r="9" spans="1:9" x14ac:dyDescent="0.25">
      <c r="A9" s="23" t="s">
        <v>37</v>
      </c>
      <c r="B9" s="35" t="s">
        <v>36</v>
      </c>
      <c r="C9" s="3" t="s">
        <v>2</v>
      </c>
      <c r="D9" s="3">
        <v>1</v>
      </c>
      <c r="E9" s="33"/>
      <c r="F9" s="33"/>
    </row>
    <row r="10" spans="1:9" x14ac:dyDescent="0.25">
      <c r="A10" s="23" t="s">
        <v>37</v>
      </c>
      <c r="B10" s="35" t="s">
        <v>34</v>
      </c>
      <c r="C10" s="3" t="s">
        <v>2</v>
      </c>
      <c r="D10" s="3">
        <v>1</v>
      </c>
      <c r="E10" s="33"/>
      <c r="F10" s="33"/>
    </row>
    <row r="11" spans="1:9" x14ac:dyDescent="0.25">
      <c r="A11" s="23" t="s">
        <v>22</v>
      </c>
      <c r="B11" s="35" t="s">
        <v>34</v>
      </c>
      <c r="C11" s="3" t="s">
        <v>2</v>
      </c>
      <c r="D11" s="3">
        <v>1</v>
      </c>
      <c r="E11" s="33"/>
      <c r="F11" s="33"/>
    </row>
    <row r="12" spans="1:9" x14ac:dyDescent="0.25">
      <c r="A12" s="23" t="s">
        <v>22</v>
      </c>
      <c r="B12" s="35" t="s">
        <v>21</v>
      </c>
      <c r="C12" s="3" t="s">
        <v>2</v>
      </c>
      <c r="D12" s="3">
        <v>1</v>
      </c>
      <c r="E12" s="33"/>
      <c r="F12" s="33"/>
    </row>
    <row r="13" spans="1:9" x14ac:dyDescent="0.25">
      <c r="A13" s="23" t="s">
        <v>35</v>
      </c>
      <c r="B13" s="35" t="s">
        <v>34</v>
      </c>
      <c r="C13" s="3" t="s">
        <v>2</v>
      </c>
      <c r="D13" s="3">
        <v>1</v>
      </c>
      <c r="E13" s="33"/>
      <c r="F13" s="33"/>
    </row>
    <row r="14" spans="1:9" x14ac:dyDescent="0.25">
      <c r="A14" s="23" t="s">
        <v>32</v>
      </c>
      <c r="B14" s="35" t="s">
        <v>33</v>
      </c>
      <c r="C14" s="3" t="s">
        <v>2</v>
      </c>
      <c r="D14" s="3"/>
      <c r="E14" s="33"/>
      <c r="F14" s="33"/>
    </row>
    <row r="15" spans="1:9" ht="27" x14ac:dyDescent="0.25">
      <c r="A15" s="39" t="s">
        <v>32</v>
      </c>
      <c r="B15" s="35" t="s">
        <v>31</v>
      </c>
      <c r="C15" s="3" t="s">
        <v>2</v>
      </c>
      <c r="D15" s="3">
        <v>1</v>
      </c>
      <c r="E15" s="33"/>
      <c r="F15" s="33"/>
    </row>
    <row r="16" spans="1:9" x14ac:dyDescent="0.25">
      <c r="A16" s="98"/>
      <c r="B16" s="99"/>
      <c r="C16" s="99"/>
      <c r="D16" s="99"/>
      <c r="E16" s="13"/>
      <c r="F16" s="36">
        <f>SUM(F3:F15)</f>
        <v>0</v>
      </c>
    </row>
    <row r="17" spans="1:9" x14ac:dyDescent="0.25">
      <c r="A17" s="20"/>
      <c r="B17" s="20"/>
      <c r="C17" s="20"/>
      <c r="D17" s="20"/>
      <c r="E17" s="20"/>
      <c r="F17" s="29"/>
    </row>
    <row r="18" spans="1:9" x14ac:dyDescent="0.25">
      <c r="A18" s="20" t="s">
        <v>57</v>
      </c>
      <c r="B18" s="9"/>
      <c r="C18" s="9"/>
      <c r="D18" s="9"/>
      <c r="E18" s="19"/>
      <c r="F18" s="9"/>
    </row>
    <row r="19" spans="1:9" x14ac:dyDescent="0.25">
      <c r="A19" s="17" t="s">
        <v>19</v>
      </c>
      <c r="B19" s="8" t="s">
        <v>13</v>
      </c>
      <c r="C19" s="94" t="s">
        <v>12</v>
      </c>
      <c r="D19" s="94"/>
      <c r="E19" s="7" t="s">
        <v>53</v>
      </c>
      <c r="F19" s="8" t="s">
        <v>52</v>
      </c>
    </row>
    <row r="20" spans="1:9" x14ac:dyDescent="0.25">
      <c r="A20" s="23" t="s">
        <v>18</v>
      </c>
      <c r="B20" s="35" t="s">
        <v>21</v>
      </c>
      <c r="C20" s="3" t="s">
        <v>2</v>
      </c>
      <c r="D20" s="3">
        <v>1</v>
      </c>
      <c r="E20" s="33"/>
      <c r="F20" s="33"/>
      <c r="G20" s="96" t="s">
        <v>25</v>
      </c>
      <c r="H20" s="97"/>
      <c r="I20" s="97"/>
    </row>
    <row r="21" spans="1:9" ht="40.5" x14ac:dyDescent="0.25">
      <c r="A21" s="23" t="s">
        <v>18</v>
      </c>
      <c r="B21" s="35" t="s">
        <v>56</v>
      </c>
      <c r="C21" s="3" t="s">
        <v>2</v>
      </c>
      <c r="D21" s="3"/>
      <c r="E21" s="33"/>
      <c r="F21" s="33"/>
      <c r="G21" s="96"/>
      <c r="H21" s="97"/>
      <c r="I21" s="97"/>
    </row>
    <row r="22" spans="1:9" x14ac:dyDescent="0.25">
      <c r="A22" s="23" t="s">
        <v>18</v>
      </c>
      <c r="B22" s="35" t="s">
        <v>23</v>
      </c>
      <c r="C22" s="3" t="s">
        <v>2</v>
      </c>
      <c r="D22" s="3"/>
      <c r="E22" s="33"/>
      <c r="F22" s="33"/>
      <c r="G22" s="96"/>
      <c r="H22" s="97"/>
      <c r="I22" s="97"/>
    </row>
    <row r="23" spans="1:9" x14ac:dyDescent="0.25">
      <c r="A23" s="23" t="s">
        <v>18</v>
      </c>
      <c r="B23" s="38" t="s">
        <v>55</v>
      </c>
      <c r="C23" s="37" t="s">
        <v>2</v>
      </c>
      <c r="D23" s="37"/>
      <c r="E23" s="33"/>
      <c r="F23" s="33"/>
    </row>
    <row r="24" spans="1:9" x14ac:dyDescent="0.25">
      <c r="A24" s="23" t="s">
        <v>37</v>
      </c>
      <c r="B24" s="35" t="s">
        <v>34</v>
      </c>
      <c r="C24" s="3" t="s">
        <v>2</v>
      </c>
      <c r="D24" s="3">
        <v>1</v>
      </c>
      <c r="E24" s="33"/>
      <c r="F24" s="33"/>
    </row>
    <row r="25" spans="1:9" x14ac:dyDescent="0.25">
      <c r="A25" s="23" t="s">
        <v>37</v>
      </c>
      <c r="B25" s="35" t="s">
        <v>36</v>
      </c>
      <c r="C25" s="3" t="s">
        <v>2</v>
      </c>
      <c r="D25" s="3">
        <v>1</v>
      </c>
      <c r="E25" s="33"/>
      <c r="F25" s="33"/>
    </row>
    <row r="26" spans="1:9" x14ac:dyDescent="0.25">
      <c r="A26" s="23" t="s">
        <v>22</v>
      </c>
      <c r="B26" s="35" t="s">
        <v>34</v>
      </c>
      <c r="C26" s="3" t="s">
        <v>2</v>
      </c>
      <c r="D26" s="3">
        <v>1</v>
      </c>
      <c r="E26" s="33"/>
      <c r="F26" s="33"/>
    </row>
    <row r="27" spans="1:9" x14ac:dyDescent="0.25">
      <c r="A27" s="23" t="s">
        <v>22</v>
      </c>
      <c r="B27" s="35" t="s">
        <v>21</v>
      </c>
      <c r="C27" s="3" t="s">
        <v>2</v>
      </c>
      <c r="D27" s="3">
        <v>1</v>
      </c>
      <c r="E27" s="33"/>
      <c r="F27" s="33"/>
    </row>
    <row r="28" spans="1:9" x14ac:dyDescent="0.25">
      <c r="A28" s="23" t="s">
        <v>35</v>
      </c>
      <c r="B28" s="35" t="s">
        <v>34</v>
      </c>
      <c r="C28" s="3" t="s">
        <v>2</v>
      </c>
      <c r="D28" s="3">
        <v>1</v>
      </c>
      <c r="E28" s="33"/>
      <c r="F28" s="33"/>
    </row>
    <row r="29" spans="1:9" x14ac:dyDescent="0.25">
      <c r="A29" s="23" t="s">
        <v>32</v>
      </c>
      <c r="B29" s="35" t="s">
        <v>39</v>
      </c>
      <c r="C29" s="3" t="s">
        <v>2</v>
      </c>
      <c r="D29" s="3"/>
      <c r="E29" s="33"/>
      <c r="F29" s="33"/>
    </row>
    <row r="30" spans="1:9" ht="27" x14ac:dyDescent="0.25">
      <c r="A30" s="23" t="s">
        <v>32</v>
      </c>
      <c r="B30" s="35" t="s">
        <v>31</v>
      </c>
      <c r="C30" s="3" t="s">
        <v>2</v>
      </c>
      <c r="D30" s="3">
        <v>1</v>
      </c>
      <c r="E30" s="33"/>
      <c r="F30" s="33"/>
    </row>
    <row r="31" spans="1:9" x14ac:dyDescent="0.25">
      <c r="A31" s="100"/>
      <c r="B31" s="101"/>
      <c r="C31" s="101"/>
      <c r="D31" s="101"/>
      <c r="E31" s="31"/>
      <c r="F31" s="30">
        <f>SUM(F20:F30)</f>
        <v>0</v>
      </c>
    </row>
    <row r="32" spans="1:9" x14ac:dyDescent="0.25">
      <c r="A32" s="20"/>
      <c r="B32" s="20"/>
      <c r="C32" s="20"/>
      <c r="D32" s="20"/>
      <c r="E32" s="20"/>
      <c r="F32" s="29"/>
    </row>
    <row r="33" spans="1:9" x14ac:dyDescent="0.25">
      <c r="A33" s="20" t="s">
        <v>54</v>
      </c>
      <c r="B33" s="9"/>
      <c r="C33" s="9"/>
      <c r="D33" s="9"/>
      <c r="E33" s="19"/>
      <c r="F33" s="9"/>
    </row>
    <row r="34" spans="1:9" x14ac:dyDescent="0.25">
      <c r="A34" s="17" t="s">
        <v>19</v>
      </c>
      <c r="B34" s="8" t="s">
        <v>13</v>
      </c>
      <c r="C34" s="94" t="s">
        <v>12</v>
      </c>
      <c r="D34" s="94"/>
      <c r="E34" s="7" t="s">
        <v>53</v>
      </c>
      <c r="F34" s="8" t="s">
        <v>52</v>
      </c>
    </row>
    <row r="35" spans="1:9" x14ac:dyDescent="0.25">
      <c r="A35" s="3" t="s">
        <v>18</v>
      </c>
      <c r="B35" s="3" t="s">
        <v>39</v>
      </c>
      <c r="C35" s="3" t="s">
        <v>2</v>
      </c>
      <c r="D35" s="3"/>
      <c r="E35" s="3"/>
      <c r="F35" s="3"/>
      <c r="G35" s="96" t="s">
        <v>25</v>
      </c>
      <c r="H35" s="97"/>
      <c r="I35" s="97"/>
    </row>
    <row r="36" spans="1:9" x14ac:dyDescent="0.25">
      <c r="A36" s="3" t="s">
        <v>18</v>
      </c>
      <c r="B36" s="3" t="s">
        <v>21</v>
      </c>
      <c r="C36" s="3" t="s">
        <v>2</v>
      </c>
      <c r="D36" s="3">
        <v>1</v>
      </c>
      <c r="E36" s="3"/>
      <c r="F36" s="3"/>
      <c r="G36" s="96"/>
      <c r="H36" s="97"/>
      <c r="I36" s="97"/>
    </row>
    <row r="37" spans="1:9" x14ac:dyDescent="0.25">
      <c r="A37" s="3" t="s">
        <v>18</v>
      </c>
      <c r="B37" s="3" t="s">
        <v>51</v>
      </c>
      <c r="C37" s="3" t="s">
        <v>2</v>
      </c>
      <c r="D37" s="3">
        <v>6</v>
      </c>
      <c r="E37" s="3"/>
      <c r="F37" s="3"/>
      <c r="G37" s="96"/>
      <c r="H37" s="97"/>
      <c r="I37" s="97"/>
    </row>
    <row r="38" spans="1:9" x14ac:dyDescent="0.25">
      <c r="A38" s="3" t="s">
        <v>18</v>
      </c>
      <c r="B38" s="3" t="s">
        <v>23</v>
      </c>
      <c r="C38" s="3" t="s">
        <v>2</v>
      </c>
      <c r="D38" s="3"/>
      <c r="E38" s="3"/>
      <c r="F38" s="3"/>
    </row>
    <row r="39" spans="1:9" x14ac:dyDescent="0.25">
      <c r="A39" s="3" t="s">
        <v>18</v>
      </c>
      <c r="B39" s="3" t="s">
        <v>50</v>
      </c>
      <c r="C39" s="3" t="s">
        <v>2</v>
      </c>
      <c r="D39" s="3">
        <v>1</v>
      </c>
      <c r="E39" s="3"/>
      <c r="F39" s="3"/>
    </row>
    <row r="40" spans="1:9" x14ac:dyDescent="0.25">
      <c r="A40" s="3" t="s">
        <v>37</v>
      </c>
      <c r="B40" s="3" t="s">
        <v>34</v>
      </c>
      <c r="C40" s="3" t="s">
        <v>2</v>
      </c>
      <c r="D40" s="3">
        <v>1</v>
      </c>
      <c r="E40" s="3"/>
      <c r="F40" s="3"/>
    </row>
    <row r="41" spans="1:9" x14ac:dyDescent="0.25">
      <c r="A41" s="3" t="s">
        <v>37</v>
      </c>
      <c r="B41" s="3" t="s">
        <v>50</v>
      </c>
      <c r="C41" s="3" t="s">
        <v>2</v>
      </c>
      <c r="D41" s="3">
        <v>1</v>
      </c>
      <c r="E41" s="3"/>
      <c r="F41" s="3"/>
    </row>
    <row r="42" spans="1:9" x14ac:dyDescent="0.25">
      <c r="A42" s="3" t="s">
        <v>22</v>
      </c>
      <c r="B42" s="3" t="s">
        <v>34</v>
      </c>
      <c r="C42" s="3" t="s">
        <v>2</v>
      </c>
      <c r="D42" s="3">
        <v>1</v>
      </c>
      <c r="E42" s="3"/>
      <c r="F42" s="3"/>
    </row>
    <row r="43" spans="1:9" x14ac:dyDescent="0.25">
      <c r="A43" s="3" t="s">
        <v>22</v>
      </c>
      <c r="B43" s="3" t="s">
        <v>21</v>
      </c>
      <c r="C43" s="3" t="s">
        <v>2</v>
      </c>
      <c r="D43" s="3">
        <v>1</v>
      </c>
      <c r="E43" s="3"/>
      <c r="F43" s="3"/>
    </row>
    <row r="44" spans="1:9" x14ac:dyDescent="0.25">
      <c r="A44" s="3" t="s">
        <v>35</v>
      </c>
      <c r="B44" s="3" t="s">
        <v>34</v>
      </c>
      <c r="C44" s="3" t="s">
        <v>2</v>
      </c>
      <c r="D44" s="3">
        <v>1</v>
      </c>
      <c r="E44" s="3"/>
      <c r="F44" s="3"/>
    </row>
    <row r="45" spans="1:9" x14ac:dyDescent="0.25">
      <c r="A45" s="3" t="s">
        <v>32</v>
      </c>
      <c r="B45" s="3" t="s">
        <v>39</v>
      </c>
      <c r="C45" s="3" t="s">
        <v>2</v>
      </c>
      <c r="D45" s="3"/>
      <c r="E45" s="3"/>
      <c r="F45" s="3"/>
    </row>
    <row r="46" spans="1:9" x14ac:dyDescent="0.25">
      <c r="A46" s="3" t="s">
        <v>32</v>
      </c>
      <c r="B46" s="3" t="s">
        <v>31</v>
      </c>
      <c r="C46" s="3" t="s">
        <v>2</v>
      </c>
      <c r="D46" s="3">
        <v>1</v>
      </c>
      <c r="E46" s="3"/>
      <c r="F46" s="3"/>
    </row>
    <row r="47" spans="1:9" x14ac:dyDescent="0.25">
      <c r="A47" s="98"/>
      <c r="B47" s="99"/>
      <c r="C47" s="99"/>
      <c r="D47" s="99"/>
      <c r="E47" s="102"/>
      <c r="F47" s="30">
        <f>SUM(F35:F46)</f>
        <v>0</v>
      </c>
    </row>
    <row r="48" spans="1:9" x14ac:dyDescent="0.25">
      <c r="A48" s="20"/>
      <c r="B48" s="20"/>
      <c r="C48" s="20"/>
      <c r="D48" s="20"/>
      <c r="E48" s="20"/>
      <c r="F48" s="29"/>
    </row>
    <row r="49" spans="1:9" x14ac:dyDescent="0.25">
      <c r="A49" s="20" t="s">
        <v>49</v>
      </c>
      <c r="B49" s="9"/>
      <c r="C49" s="9"/>
      <c r="D49" s="9"/>
      <c r="E49" s="19"/>
      <c r="F49" s="9"/>
    </row>
    <row r="50" spans="1:9" x14ac:dyDescent="0.25">
      <c r="A50" s="17" t="s">
        <v>19</v>
      </c>
      <c r="B50" s="8" t="s">
        <v>13</v>
      </c>
      <c r="C50" s="94" t="s">
        <v>12</v>
      </c>
      <c r="D50" s="94"/>
      <c r="E50" s="7" t="s">
        <v>53</v>
      </c>
      <c r="F50" s="8" t="s">
        <v>52</v>
      </c>
    </row>
    <row r="51" spans="1:9" x14ac:dyDescent="0.25">
      <c r="A51" s="23" t="s">
        <v>18</v>
      </c>
      <c r="B51" s="23" t="s">
        <v>39</v>
      </c>
      <c r="C51" s="23" t="s">
        <v>2</v>
      </c>
      <c r="D51" s="25"/>
      <c r="E51" s="33"/>
      <c r="F51" s="33"/>
      <c r="G51" s="96" t="s">
        <v>25</v>
      </c>
      <c r="H51" s="97"/>
      <c r="I51" s="97"/>
    </row>
    <row r="52" spans="1:9" x14ac:dyDescent="0.25">
      <c r="A52" s="23" t="s">
        <v>18</v>
      </c>
      <c r="B52" s="23" t="s">
        <v>23</v>
      </c>
      <c r="C52" s="23" t="s">
        <v>2</v>
      </c>
      <c r="D52" s="25">
        <v>6</v>
      </c>
      <c r="E52" s="33"/>
      <c r="F52" s="33"/>
      <c r="G52" s="96"/>
      <c r="H52" s="97"/>
      <c r="I52" s="97"/>
    </row>
    <row r="53" spans="1:9" x14ac:dyDescent="0.25">
      <c r="A53" s="23" t="s">
        <v>18</v>
      </c>
      <c r="B53" s="23" t="s">
        <v>36</v>
      </c>
      <c r="C53" s="23" t="s">
        <v>2</v>
      </c>
      <c r="D53" s="25">
        <v>1</v>
      </c>
      <c r="E53" s="33"/>
      <c r="F53" s="33"/>
      <c r="G53" s="96"/>
      <c r="H53" s="97"/>
      <c r="I53" s="97"/>
    </row>
    <row r="54" spans="1:9" x14ac:dyDescent="0.25">
      <c r="A54" s="23" t="s">
        <v>37</v>
      </c>
      <c r="B54" s="23" t="s">
        <v>36</v>
      </c>
      <c r="C54" s="23" t="s">
        <v>2</v>
      </c>
      <c r="D54" s="25">
        <v>1</v>
      </c>
      <c r="E54" s="33"/>
      <c r="F54" s="33"/>
    </row>
    <row r="55" spans="1:9" x14ac:dyDescent="0.25">
      <c r="A55" s="23" t="s">
        <v>32</v>
      </c>
      <c r="B55" s="23" t="s">
        <v>39</v>
      </c>
      <c r="C55" s="23" t="s">
        <v>2</v>
      </c>
      <c r="D55" s="25">
        <v>1</v>
      </c>
      <c r="E55" s="33"/>
      <c r="F55" s="33"/>
    </row>
    <row r="56" spans="1:9" ht="27" x14ac:dyDescent="0.25">
      <c r="A56" s="23" t="s">
        <v>32</v>
      </c>
      <c r="B56" s="23" t="s">
        <v>31</v>
      </c>
      <c r="C56" s="23" t="s">
        <v>2</v>
      </c>
      <c r="D56" s="25">
        <v>1</v>
      </c>
      <c r="E56" s="33"/>
      <c r="F56" s="33"/>
    </row>
    <row r="57" spans="1:9" x14ac:dyDescent="0.25">
      <c r="A57" s="100"/>
      <c r="B57" s="101"/>
      <c r="C57" s="101"/>
      <c r="D57" s="101"/>
      <c r="E57" s="103"/>
      <c r="F57" s="30">
        <f>SUM(F51:F56)</f>
        <v>0</v>
      </c>
    </row>
    <row r="58" spans="1:9" x14ac:dyDescent="0.25">
      <c r="A58" s="20"/>
      <c r="B58" s="20"/>
      <c r="C58" s="20"/>
      <c r="D58" s="20"/>
      <c r="E58" s="20"/>
      <c r="F58" s="29"/>
    </row>
    <row r="59" spans="1:9" x14ac:dyDescent="0.25">
      <c r="A59" s="20" t="s">
        <v>48</v>
      </c>
      <c r="B59" s="9"/>
      <c r="C59" s="9"/>
      <c r="D59" s="9"/>
      <c r="E59" s="19"/>
      <c r="F59" s="9"/>
    </row>
    <row r="60" spans="1:9" x14ac:dyDescent="0.25">
      <c r="A60" s="8" t="s">
        <v>19</v>
      </c>
      <c r="B60" s="8" t="s">
        <v>13</v>
      </c>
      <c r="C60" s="94" t="s">
        <v>12</v>
      </c>
      <c r="D60" s="94"/>
      <c r="E60" s="7" t="s">
        <v>53</v>
      </c>
      <c r="F60" s="8" t="s">
        <v>52</v>
      </c>
    </row>
    <row r="61" spans="1:9" x14ac:dyDescent="0.25">
      <c r="A61" s="3" t="s">
        <v>18</v>
      </c>
      <c r="B61" s="46" t="s">
        <v>47</v>
      </c>
      <c r="C61" s="46" t="s">
        <v>2</v>
      </c>
      <c r="D61" s="46"/>
      <c r="E61" s="34"/>
      <c r="F61" s="33"/>
      <c r="G61" s="96" t="s">
        <v>25</v>
      </c>
      <c r="H61" s="97"/>
      <c r="I61" s="97"/>
    </row>
    <row r="62" spans="1:9" x14ac:dyDescent="0.25">
      <c r="A62" s="3" t="s">
        <v>18</v>
      </c>
      <c r="B62" s="46" t="s">
        <v>46</v>
      </c>
      <c r="C62" s="37" t="s">
        <v>2</v>
      </c>
      <c r="D62" s="45"/>
      <c r="E62" s="34"/>
      <c r="F62" s="33"/>
      <c r="G62" s="96"/>
      <c r="H62" s="97"/>
      <c r="I62" s="97"/>
    </row>
    <row r="63" spans="1:9" x14ac:dyDescent="0.25">
      <c r="A63" s="23" t="s">
        <v>18</v>
      </c>
      <c r="B63" s="23" t="s">
        <v>21</v>
      </c>
      <c r="C63" s="3" t="s">
        <v>2</v>
      </c>
      <c r="D63" s="25">
        <v>1</v>
      </c>
      <c r="E63" s="33"/>
      <c r="F63" s="33"/>
      <c r="G63" s="96"/>
      <c r="H63" s="97"/>
      <c r="I63" s="97"/>
    </row>
    <row r="64" spans="1:9" x14ac:dyDescent="0.25">
      <c r="A64" s="23" t="s">
        <v>18</v>
      </c>
      <c r="B64" s="23" t="s">
        <v>39</v>
      </c>
      <c r="C64" s="3" t="s">
        <v>2</v>
      </c>
      <c r="D64" s="25"/>
      <c r="E64" s="33"/>
      <c r="F64" s="33"/>
    </row>
    <row r="65" spans="1:9" x14ac:dyDescent="0.25">
      <c r="A65" s="23" t="s">
        <v>18</v>
      </c>
      <c r="B65" s="23" t="s">
        <v>23</v>
      </c>
      <c r="C65" s="3" t="s">
        <v>2</v>
      </c>
      <c r="D65" s="25"/>
      <c r="E65" s="33"/>
      <c r="F65" s="33"/>
    </row>
    <row r="66" spans="1:9" x14ac:dyDescent="0.25">
      <c r="A66" s="23" t="s">
        <v>18</v>
      </c>
      <c r="B66" s="23" t="s">
        <v>36</v>
      </c>
      <c r="C66" s="3" t="s">
        <v>2</v>
      </c>
      <c r="D66" s="25">
        <v>1</v>
      </c>
      <c r="E66" s="33"/>
      <c r="F66" s="33"/>
    </row>
    <row r="67" spans="1:9" ht="27" x14ac:dyDescent="0.25">
      <c r="A67" s="23" t="s">
        <v>18</v>
      </c>
      <c r="B67" s="38" t="s">
        <v>45</v>
      </c>
      <c r="C67" s="37" t="s">
        <v>2</v>
      </c>
      <c r="D67" s="37"/>
      <c r="E67" s="33"/>
      <c r="F67" s="33"/>
    </row>
    <row r="68" spans="1:9" ht="27" x14ac:dyDescent="0.25">
      <c r="A68" s="23" t="s">
        <v>18</v>
      </c>
      <c r="B68" s="38" t="s">
        <v>44</v>
      </c>
      <c r="C68" s="37" t="s">
        <v>2</v>
      </c>
      <c r="D68" s="37"/>
      <c r="E68" s="33"/>
      <c r="F68" s="33"/>
    </row>
    <row r="69" spans="1:9" x14ac:dyDescent="0.25">
      <c r="A69" s="23" t="s">
        <v>37</v>
      </c>
      <c r="B69" s="23" t="s">
        <v>36</v>
      </c>
      <c r="C69" s="3" t="s">
        <v>2</v>
      </c>
      <c r="D69" s="25">
        <v>1</v>
      </c>
      <c r="E69" s="33"/>
      <c r="F69" s="33"/>
    </row>
    <row r="70" spans="1:9" x14ac:dyDescent="0.25">
      <c r="A70" s="23" t="s">
        <v>37</v>
      </c>
      <c r="B70" s="23" t="s">
        <v>34</v>
      </c>
      <c r="C70" s="3" t="s">
        <v>2</v>
      </c>
      <c r="D70" s="25">
        <v>1</v>
      </c>
      <c r="E70" s="33"/>
      <c r="F70" s="33"/>
    </row>
    <row r="71" spans="1:9" x14ac:dyDescent="0.25">
      <c r="A71" s="23" t="s">
        <v>22</v>
      </c>
      <c r="B71" s="23" t="s">
        <v>34</v>
      </c>
      <c r="C71" s="3" t="s">
        <v>2</v>
      </c>
      <c r="D71" s="25">
        <v>1</v>
      </c>
      <c r="E71" s="33"/>
      <c r="F71" s="33"/>
    </row>
    <row r="72" spans="1:9" x14ac:dyDescent="0.25">
      <c r="A72" s="23" t="s">
        <v>22</v>
      </c>
      <c r="B72" s="23" t="s">
        <v>21</v>
      </c>
      <c r="C72" s="3" t="s">
        <v>2</v>
      </c>
      <c r="D72" s="25">
        <v>1</v>
      </c>
      <c r="E72" s="33"/>
      <c r="F72" s="33"/>
    </row>
    <row r="73" spans="1:9" x14ac:dyDescent="0.25">
      <c r="A73" s="23" t="s">
        <v>35</v>
      </c>
      <c r="B73" s="23" t="s">
        <v>34</v>
      </c>
      <c r="C73" s="3" t="s">
        <v>2</v>
      </c>
      <c r="D73" s="25">
        <v>1</v>
      </c>
      <c r="E73" s="33"/>
      <c r="F73" s="33"/>
    </row>
    <row r="74" spans="1:9" x14ac:dyDescent="0.25">
      <c r="A74" s="23" t="s">
        <v>32</v>
      </c>
      <c r="B74" s="23" t="s">
        <v>39</v>
      </c>
      <c r="C74" s="3" t="s">
        <v>2</v>
      </c>
      <c r="D74" s="25"/>
      <c r="E74" s="33"/>
      <c r="F74" s="33"/>
    </row>
    <row r="75" spans="1:9" ht="27" x14ac:dyDescent="0.25">
      <c r="A75" s="23" t="s">
        <v>32</v>
      </c>
      <c r="B75" s="23" t="s">
        <v>31</v>
      </c>
      <c r="C75" s="3" t="s">
        <v>2</v>
      </c>
      <c r="D75" s="25">
        <v>1</v>
      </c>
      <c r="E75" s="33"/>
      <c r="F75" s="33"/>
    </row>
    <row r="76" spans="1:9" x14ac:dyDescent="0.25">
      <c r="A76" s="100"/>
      <c r="B76" s="101"/>
      <c r="C76" s="101"/>
      <c r="D76" s="101"/>
      <c r="E76" s="31"/>
      <c r="F76" s="30">
        <f>SUM(F61:F75)</f>
        <v>0</v>
      </c>
    </row>
    <row r="77" spans="1:9" x14ac:dyDescent="0.25">
      <c r="A77" s="10"/>
      <c r="B77" s="10"/>
      <c r="C77" s="10"/>
      <c r="D77" s="10"/>
      <c r="E77" s="10"/>
      <c r="F77" s="10"/>
    </row>
    <row r="78" spans="1:9" x14ac:dyDescent="0.25">
      <c r="A78" s="20" t="s">
        <v>43</v>
      </c>
      <c r="B78" s="9"/>
      <c r="C78" s="9"/>
      <c r="D78" s="9"/>
      <c r="E78" s="19"/>
      <c r="F78" s="9"/>
    </row>
    <row r="79" spans="1:9" x14ac:dyDescent="0.25">
      <c r="A79" s="8" t="s">
        <v>19</v>
      </c>
      <c r="B79" s="8" t="s">
        <v>13</v>
      </c>
      <c r="C79" s="94" t="s">
        <v>12</v>
      </c>
      <c r="D79" s="94"/>
      <c r="E79" s="7" t="s">
        <v>53</v>
      </c>
      <c r="F79" s="8" t="s">
        <v>52</v>
      </c>
    </row>
    <row r="80" spans="1:9" ht="15.75" customHeight="1" x14ac:dyDescent="0.25">
      <c r="A80" s="33" t="s">
        <v>18</v>
      </c>
      <c r="B80" s="33" t="s">
        <v>42</v>
      </c>
      <c r="C80" s="33" t="s">
        <v>2</v>
      </c>
      <c r="D80" s="25">
        <v>1</v>
      </c>
      <c r="E80" s="33"/>
      <c r="F80" s="33"/>
      <c r="G80" s="92" t="s">
        <v>61</v>
      </c>
      <c r="H80" s="93"/>
      <c r="I80" s="93"/>
    </row>
    <row r="81" spans="1:9" x14ac:dyDescent="0.25">
      <c r="A81" s="33" t="s">
        <v>18</v>
      </c>
      <c r="B81" s="33" t="s">
        <v>39</v>
      </c>
      <c r="C81" s="33" t="s">
        <v>2</v>
      </c>
      <c r="D81" s="25"/>
      <c r="E81" s="33"/>
      <c r="F81" s="33"/>
      <c r="G81" s="92"/>
      <c r="H81" s="93"/>
      <c r="I81" s="93"/>
    </row>
    <row r="82" spans="1:9" x14ac:dyDescent="0.25">
      <c r="A82" s="33" t="s">
        <v>22</v>
      </c>
      <c r="B82" s="33" t="s">
        <v>42</v>
      </c>
      <c r="C82" s="33" t="s">
        <v>2</v>
      </c>
      <c r="D82" s="25">
        <v>1</v>
      </c>
      <c r="E82" s="33"/>
      <c r="F82" s="33"/>
      <c r="G82" s="92"/>
      <c r="H82" s="93"/>
      <c r="I82" s="93"/>
    </row>
    <row r="83" spans="1:9" x14ac:dyDescent="0.25">
      <c r="A83" s="100" t="s">
        <v>16</v>
      </c>
      <c r="B83" s="101"/>
      <c r="C83" s="101"/>
      <c r="D83" s="101"/>
      <c r="E83" s="31"/>
      <c r="F83" s="30">
        <f>SUM(F80:F82)</f>
        <v>0</v>
      </c>
    </row>
    <row r="84" spans="1:9" x14ac:dyDescent="0.25">
      <c r="A84" s="95" t="s">
        <v>15</v>
      </c>
      <c r="B84" s="95"/>
      <c r="C84" s="95"/>
      <c r="D84" s="95"/>
      <c r="E84" s="10"/>
      <c r="F84" s="11"/>
    </row>
    <row r="85" spans="1:9" x14ac:dyDescent="0.25">
      <c r="A85" s="10"/>
      <c r="B85" s="10"/>
      <c r="C85" s="10"/>
      <c r="D85" s="10"/>
      <c r="E85" s="10"/>
      <c r="F85" s="11"/>
    </row>
    <row r="86" spans="1:9" x14ac:dyDescent="0.25">
      <c r="A86" s="20" t="s">
        <v>41</v>
      </c>
      <c r="B86" s="9"/>
      <c r="C86" s="9"/>
      <c r="D86" s="9"/>
      <c r="E86" s="19"/>
      <c r="F86" s="9"/>
    </row>
    <row r="87" spans="1:9" x14ac:dyDescent="0.25">
      <c r="A87" s="17" t="s">
        <v>19</v>
      </c>
      <c r="B87" s="8" t="s">
        <v>13</v>
      </c>
      <c r="C87" s="94" t="s">
        <v>12</v>
      </c>
      <c r="D87" s="94"/>
      <c r="E87" s="7" t="s">
        <v>53</v>
      </c>
      <c r="F87" s="8" t="s">
        <v>52</v>
      </c>
    </row>
    <row r="88" spans="1:9" ht="27" x14ac:dyDescent="0.25">
      <c r="A88" s="33" t="s">
        <v>18</v>
      </c>
      <c r="B88" s="46" t="s">
        <v>40</v>
      </c>
      <c r="C88" s="46" t="s">
        <v>2</v>
      </c>
      <c r="D88" s="46"/>
      <c r="E88" s="34"/>
      <c r="F88" s="32"/>
      <c r="G88" s="96" t="s">
        <v>25</v>
      </c>
      <c r="H88" s="97"/>
      <c r="I88" s="97"/>
    </row>
    <row r="89" spans="1:9" x14ac:dyDescent="0.25">
      <c r="A89" s="33" t="s">
        <v>18</v>
      </c>
      <c r="B89" s="33" t="s">
        <v>21</v>
      </c>
      <c r="C89" s="3" t="s">
        <v>2</v>
      </c>
      <c r="D89" s="25">
        <v>1</v>
      </c>
      <c r="E89" s="33"/>
      <c r="F89" s="32"/>
      <c r="G89" s="96"/>
      <c r="H89" s="97"/>
      <c r="I89" s="97"/>
    </row>
    <row r="90" spans="1:9" x14ac:dyDescent="0.25">
      <c r="A90" s="33" t="s">
        <v>18</v>
      </c>
      <c r="B90" s="33" t="s">
        <v>39</v>
      </c>
      <c r="C90" s="3" t="s">
        <v>2</v>
      </c>
      <c r="D90" s="25"/>
      <c r="E90" s="33"/>
      <c r="F90" s="32"/>
      <c r="G90" s="96"/>
      <c r="H90" s="97"/>
      <c r="I90" s="97"/>
    </row>
    <row r="91" spans="1:9" x14ac:dyDescent="0.25">
      <c r="A91" s="33" t="s">
        <v>37</v>
      </c>
      <c r="B91" s="33" t="s">
        <v>36</v>
      </c>
      <c r="C91" s="3" t="s">
        <v>2</v>
      </c>
      <c r="D91" s="25">
        <v>1</v>
      </c>
      <c r="E91" s="33"/>
      <c r="F91" s="32"/>
    </row>
    <row r="92" spans="1:9" x14ac:dyDescent="0.25">
      <c r="A92" s="33" t="s">
        <v>37</v>
      </c>
      <c r="B92" s="33" t="s">
        <v>34</v>
      </c>
      <c r="C92" s="3" t="s">
        <v>2</v>
      </c>
      <c r="D92" s="25">
        <v>1</v>
      </c>
      <c r="E92" s="33"/>
      <c r="F92" s="32"/>
    </row>
    <row r="93" spans="1:9" x14ac:dyDescent="0.25">
      <c r="A93" s="33" t="s">
        <v>22</v>
      </c>
      <c r="B93" s="33" t="s">
        <v>34</v>
      </c>
      <c r="C93" s="3" t="s">
        <v>2</v>
      </c>
      <c r="D93" s="25">
        <v>1</v>
      </c>
      <c r="E93" s="33"/>
      <c r="F93" s="32"/>
    </row>
    <row r="94" spans="1:9" x14ac:dyDescent="0.25">
      <c r="A94" s="33" t="s">
        <v>22</v>
      </c>
      <c r="B94" s="33" t="s">
        <v>21</v>
      </c>
      <c r="C94" s="3" t="s">
        <v>2</v>
      </c>
      <c r="D94" s="25">
        <v>1</v>
      </c>
      <c r="E94" s="33"/>
      <c r="F94" s="32"/>
    </row>
    <row r="95" spans="1:9" x14ac:dyDescent="0.25">
      <c r="A95" s="33" t="s">
        <v>35</v>
      </c>
      <c r="B95" s="33" t="s">
        <v>34</v>
      </c>
      <c r="C95" s="3" t="s">
        <v>2</v>
      </c>
      <c r="D95" s="25">
        <v>1</v>
      </c>
      <c r="E95" s="33"/>
      <c r="F95" s="32"/>
    </row>
    <row r="96" spans="1:9" x14ac:dyDescent="0.25">
      <c r="A96" s="33" t="s">
        <v>32</v>
      </c>
      <c r="B96" s="33" t="s">
        <v>39</v>
      </c>
      <c r="C96" s="3" t="s">
        <v>2</v>
      </c>
      <c r="D96" s="25"/>
      <c r="E96" s="33"/>
      <c r="F96" s="32"/>
    </row>
    <row r="97" spans="1:9" ht="27" x14ac:dyDescent="0.25">
      <c r="A97" s="33" t="s">
        <v>32</v>
      </c>
      <c r="B97" s="34" t="s">
        <v>31</v>
      </c>
      <c r="C97" s="3" t="s">
        <v>2</v>
      </c>
      <c r="D97" s="25">
        <v>1</v>
      </c>
      <c r="E97" s="33"/>
      <c r="F97" s="32"/>
    </row>
    <row r="98" spans="1:9" x14ac:dyDescent="0.25">
      <c r="A98" s="100" t="s">
        <v>16</v>
      </c>
      <c r="B98" s="101"/>
      <c r="C98" s="101"/>
      <c r="D98" s="101"/>
      <c r="E98" s="31"/>
      <c r="F98" s="30">
        <f>SUM(F88:F97)</f>
        <v>0</v>
      </c>
    </row>
    <row r="99" spans="1:9" x14ac:dyDescent="0.25">
      <c r="A99" s="95" t="s">
        <v>15</v>
      </c>
      <c r="B99" s="95"/>
      <c r="C99" s="95"/>
      <c r="D99" s="95"/>
      <c r="E99" s="10"/>
      <c r="F99" s="11"/>
    </row>
    <row r="100" spans="1:9" x14ac:dyDescent="0.25">
      <c r="A100" s="20"/>
      <c r="B100" s="20"/>
      <c r="C100" s="20"/>
      <c r="D100" s="20"/>
      <c r="E100" s="20"/>
      <c r="F100" s="29"/>
    </row>
    <row r="101" spans="1:9" x14ac:dyDescent="0.25">
      <c r="A101" s="20" t="s">
        <v>38</v>
      </c>
      <c r="B101" s="9"/>
      <c r="C101" s="9"/>
      <c r="D101" s="9"/>
      <c r="E101" s="19"/>
      <c r="F101" s="18"/>
    </row>
    <row r="102" spans="1:9" x14ac:dyDescent="0.25">
      <c r="A102" s="17" t="s">
        <v>19</v>
      </c>
      <c r="B102" s="8" t="s">
        <v>13</v>
      </c>
      <c r="C102" s="94" t="s">
        <v>12</v>
      </c>
      <c r="D102" s="94"/>
      <c r="E102" s="7" t="s">
        <v>53</v>
      </c>
      <c r="F102" s="8" t="s">
        <v>52</v>
      </c>
    </row>
    <row r="103" spans="1:9" ht="15.75" customHeight="1" x14ac:dyDescent="0.25">
      <c r="A103" s="23" t="s">
        <v>18</v>
      </c>
      <c r="B103" s="23" t="s">
        <v>21</v>
      </c>
      <c r="C103" s="3" t="s">
        <v>2</v>
      </c>
      <c r="D103" s="25">
        <v>1</v>
      </c>
      <c r="E103" s="26"/>
      <c r="F103" s="14"/>
      <c r="G103" s="92" t="s">
        <v>61</v>
      </c>
      <c r="H103" s="93"/>
      <c r="I103" s="93"/>
    </row>
    <row r="104" spans="1:9" x14ac:dyDescent="0.25">
      <c r="A104" s="23" t="s">
        <v>18</v>
      </c>
      <c r="B104" s="23" t="s">
        <v>33</v>
      </c>
      <c r="C104" s="3" t="s">
        <v>2</v>
      </c>
      <c r="D104" s="25"/>
      <c r="E104" s="28"/>
      <c r="F104" s="14"/>
      <c r="G104" s="92"/>
      <c r="H104" s="93"/>
      <c r="I104" s="93"/>
    </row>
    <row r="105" spans="1:9" x14ac:dyDescent="0.25">
      <c r="A105" s="23" t="s">
        <v>18</v>
      </c>
      <c r="B105" s="23" t="s">
        <v>23</v>
      </c>
      <c r="C105" s="3" t="s">
        <v>2</v>
      </c>
      <c r="D105" s="25"/>
      <c r="E105" s="26"/>
      <c r="F105" s="14"/>
      <c r="G105" s="92"/>
      <c r="H105" s="93"/>
      <c r="I105" s="93"/>
    </row>
    <row r="106" spans="1:9" x14ac:dyDescent="0.25">
      <c r="A106" s="23" t="s">
        <v>18</v>
      </c>
      <c r="B106" s="23" t="s">
        <v>36</v>
      </c>
      <c r="C106" s="3" t="s">
        <v>2</v>
      </c>
      <c r="D106" s="25">
        <v>1</v>
      </c>
      <c r="E106" s="26"/>
      <c r="F106" s="14"/>
    </row>
    <row r="107" spans="1:9" x14ac:dyDescent="0.25">
      <c r="A107" s="23" t="s">
        <v>37</v>
      </c>
      <c r="B107" s="23" t="s">
        <v>34</v>
      </c>
      <c r="C107" s="3" t="s">
        <v>2</v>
      </c>
      <c r="D107" s="25">
        <v>1</v>
      </c>
      <c r="E107" s="26"/>
      <c r="F107" s="14"/>
    </row>
    <row r="108" spans="1:9" x14ac:dyDescent="0.25">
      <c r="A108" s="23" t="s">
        <v>37</v>
      </c>
      <c r="B108" s="23" t="s">
        <v>36</v>
      </c>
      <c r="C108" s="3" t="s">
        <v>2</v>
      </c>
      <c r="D108" s="25">
        <v>1</v>
      </c>
      <c r="E108" s="26"/>
      <c r="F108" s="14"/>
    </row>
    <row r="109" spans="1:9" x14ac:dyDescent="0.25">
      <c r="A109" s="23" t="s">
        <v>22</v>
      </c>
      <c r="B109" s="23" t="s">
        <v>34</v>
      </c>
      <c r="C109" s="3" t="s">
        <v>2</v>
      </c>
      <c r="D109" s="25">
        <v>1</v>
      </c>
      <c r="E109" s="26"/>
      <c r="F109" s="14"/>
    </row>
    <row r="110" spans="1:9" x14ac:dyDescent="0.25">
      <c r="A110" s="23" t="s">
        <v>22</v>
      </c>
      <c r="B110" s="23" t="s">
        <v>21</v>
      </c>
      <c r="C110" s="3" t="s">
        <v>2</v>
      </c>
      <c r="D110" s="25">
        <v>1</v>
      </c>
      <c r="E110" s="26"/>
      <c r="F110" s="14"/>
    </row>
    <row r="111" spans="1:9" x14ac:dyDescent="0.25">
      <c r="A111" s="23" t="s">
        <v>35</v>
      </c>
      <c r="B111" s="23" t="s">
        <v>34</v>
      </c>
      <c r="C111" s="3" t="s">
        <v>2</v>
      </c>
      <c r="D111" s="25">
        <v>1</v>
      </c>
      <c r="E111" s="26"/>
      <c r="F111" s="14"/>
    </row>
    <row r="112" spans="1:9" x14ac:dyDescent="0.25">
      <c r="A112" s="23" t="s">
        <v>32</v>
      </c>
      <c r="B112" s="23" t="s">
        <v>33</v>
      </c>
      <c r="C112" s="3" t="s">
        <v>2</v>
      </c>
      <c r="D112" s="25"/>
      <c r="E112" s="28"/>
      <c r="F112" s="14"/>
    </row>
    <row r="113" spans="1:9" ht="27" x14ac:dyDescent="0.25">
      <c r="A113" s="23" t="s">
        <v>32</v>
      </c>
      <c r="B113" s="23" t="s">
        <v>31</v>
      </c>
      <c r="C113" s="3" t="s">
        <v>2</v>
      </c>
      <c r="D113" s="25">
        <v>1</v>
      </c>
      <c r="E113" s="26"/>
      <c r="F113" s="14"/>
    </row>
    <row r="114" spans="1:9" x14ac:dyDescent="0.25">
      <c r="A114" s="98" t="s">
        <v>16</v>
      </c>
      <c r="B114" s="99"/>
      <c r="C114" s="99"/>
      <c r="D114" s="99"/>
      <c r="E114" s="13"/>
      <c r="F114" s="12">
        <f>SUM(F103:F113)</f>
        <v>0</v>
      </c>
    </row>
    <row r="115" spans="1:9" x14ac:dyDescent="0.25">
      <c r="A115" s="95" t="s">
        <v>15</v>
      </c>
      <c r="B115" s="95"/>
      <c r="C115" s="95"/>
      <c r="D115" s="95"/>
      <c r="E115" s="10"/>
      <c r="F115" s="11"/>
    </row>
    <row r="116" spans="1:9" x14ac:dyDescent="0.25">
      <c r="A116" s="9"/>
      <c r="B116" s="9"/>
      <c r="C116" s="9"/>
      <c r="D116" s="9"/>
      <c r="E116" s="9"/>
      <c r="F116" s="9"/>
    </row>
    <row r="117" spans="1:9" x14ac:dyDescent="0.25">
      <c r="A117" s="20" t="s">
        <v>30</v>
      </c>
      <c r="B117" s="9"/>
      <c r="C117" s="9"/>
      <c r="D117" s="9"/>
      <c r="E117" s="19"/>
      <c r="F117" s="18"/>
    </row>
    <row r="118" spans="1:9" x14ac:dyDescent="0.25">
      <c r="A118" s="17" t="s">
        <v>19</v>
      </c>
      <c r="B118" s="8" t="s">
        <v>13</v>
      </c>
      <c r="C118" s="94" t="s">
        <v>12</v>
      </c>
      <c r="D118" s="94"/>
      <c r="E118" s="7" t="s">
        <v>53</v>
      </c>
      <c r="F118" s="8" t="s">
        <v>52</v>
      </c>
    </row>
    <row r="119" spans="1:9" ht="40.5" x14ac:dyDescent="0.25">
      <c r="A119" s="23" t="s">
        <v>18</v>
      </c>
      <c r="B119" s="27" t="s">
        <v>29</v>
      </c>
      <c r="C119" s="3" t="s">
        <v>2</v>
      </c>
      <c r="D119" s="25">
        <v>6</v>
      </c>
      <c r="E119" s="15"/>
      <c r="F119" s="14"/>
      <c r="G119" s="92" t="s">
        <v>61</v>
      </c>
      <c r="H119" s="93"/>
      <c r="I119" s="93"/>
    </row>
    <row r="120" spans="1:9" x14ac:dyDescent="0.25">
      <c r="A120" s="23" t="s">
        <v>18</v>
      </c>
      <c r="B120" s="23" t="s">
        <v>21</v>
      </c>
      <c r="C120" s="3" t="s">
        <v>2</v>
      </c>
      <c r="D120" s="25">
        <v>1</v>
      </c>
      <c r="E120" s="26"/>
      <c r="F120" s="14"/>
      <c r="G120" s="92"/>
      <c r="H120" s="93"/>
      <c r="I120" s="93"/>
    </row>
    <row r="121" spans="1:9" x14ac:dyDescent="0.25">
      <c r="A121" s="23" t="s">
        <v>22</v>
      </c>
      <c r="B121" s="23" t="s">
        <v>21</v>
      </c>
      <c r="C121" s="3" t="s">
        <v>2</v>
      </c>
      <c r="D121" s="25">
        <v>1</v>
      </c>
      <c r="E121" s="26"/>
      <c r="F121" s="14"/>
      <c r="G121" s="92"/>
      <c r="H121" s="93"/>
      <c r="I121" s="93"/>
    </row>
    <row r="122" spans="1:9" x14ac:dyDescent="0.25">
      <c r="A122" s="98" t="s">
        <v>16</v>
      </c>
      <c r="B122" s="99"/>
      <c r="C122" s="99"/>
      <c r="D122" s="99"/>
      <c r="E122" s="13"/>
      <c r="F122" s="12">
        <f>SUM(F119:F121)</f>
        <v>0</v>
      </c>
    </row>
    <row r="123" spans="1:9" x14ac:dyDescent="0.25">
      <c r="A123" s="95" t="s">
        <v>15</v>
      </c>
      <c r="B123" s="95"/>
      <c r="C123" s="95"/>
      <c r="D123" s="95"/>
      <c r="E123" s="10"/>
      <c r="F123" s="11"/>
    </row>
    <row r="124" spans="1:9" x14ac:dyDescent="0.25">
      <c r="A124" s="9"/>
      <c r="B124" s="9"/>
      <c r="C124" s="9"/>
      <c r="D124" s="9"/>
      <c r="E124" s="9"/>
      <c r="F124" s="9"/>
    </row>
    <row r="125" spans="1:9" x14ac:dyDescent="0.25">
      <c r="A125" s="20" t="s">
        <v>28</v>
      </c>
      <c r="B125" s="9"/>
      <c r="C125" s="9"/>
      <c r="D125" s="9"/>
      <c r="E125" s="19"/>
      <c r="F125" s="18"/>
    </row>
    <row r="126" spans="1:9" x14ac:dyDescent="0.25">
      <c r="A126" s="17" t="s">
        <v>19</v>
      </c>
      <c r="B126" s="8" t="s">
        <v>13</v>
      </c>
      <c r="C126" s="94" t="s">
        <v>12</v>
      </c>
      <c r="D126" s="94"/>
      <c r="E126" s="7" t="s">
        <v>53</v>
      </c>
      <c r="F126" s="8" t="s">
        <v>52</v>
      </c>
    </row>
    <row r="127" spans="1:9" x14ac:dyDescent="0.25">
      <c r="A127" s="23" t="s">
        <v>18</v>
      </c>
      <c r="B127" s="23" t="s">
        <v>21</v>
      </c>
      <c r="C127" s="3" t="s">
        <v>2</v>
      </c>
      <c r="D127" s="25">
        <v>1</v>
      </c>
      <c r="E127" s="24"/>
      <c r="F127" s="14"/>
      <c r="G127" s="92" t="s">
        <v>61</v>
      </c>
      <c r="H127" s="93"/>
      <c r="I127" s="93"/>
    </row>
    <row r="128" spans="1:9" x14ac:dyDescent="0.25">
      <c r="A128" s="23" t="s">
        <v>22</v>
      </c>
      <c r="B128" s="23" t="s">
        <v>21</v>
      </c>
      <c r="C128" s="3" t="s">
        <v>2</v>
      </c>
      <c r="D128" s="25">
        <v>1</v>
      </c>
      <c r="E128" s="24"/>
      <c r="F128" s="14"/>
      <c r="G128" s="92"/>
      <c r="H128" s="93"/>
      <c r="I128" s="93"/>
    </row>
    <row r="129" spans="1:9" x14ac:dyDescent="0.25">
      <c r="A129" s="98" t="s">
        <v>16</v>
      </c>
      <c r="B129" s="99"/>
      <c r="C129" s="99"/>
      <c r="D129" s="99"/>
      <c r="E129" s="13"/>
      <c r="F129" s="12">
        <f>SUM(F127:F128)</f>
        <v>0</v>
      </c>
      <c r="G129" s="92"/>
      <c r="H129" s="93"/>
      <c r="I129" s="93"/>
    </row>
    <row r="130" spans="1:9" x14ac:dyDescent="0.25">
      <c r="A130" s="95" t="s">
        <v>15</v>
      </c>
      <c r="B130" s="95"/>
      <c r="C130" s="95"/>
      <c r="D130" s="95"/>
      <c r="E130" s="10"/>
      <c r="F130" s="11"/>
    </row>
    <row r="131" spans="1:9" x14ac:dyDescent="0.25">
      <c r="A131" s="9"/>
      <c r="B131" s="9"/>
      <c r="C131" s="9"/>
      <c r="D131" s="9"/>
      <c r="E131" s="9"/>
      <c r="F131" s="9"/>
    </row>
    <row r="132" spans="1:9" x14ac:dyDescent="0.25">
      <c r="A132" s="20" t="s">
        <v>27</v>
      </c>
      <c r="B132" s="9"/>
      <c r="C132" s="9"/>
      <c r="D132" s="9"/>
      <c r="E132" s="19"/>
      <c r="F132" s="18"/>
    </row>
    <row r="133" spans="1:9" x14ac:dyDescent="0.25">
      <c r="A133" s="17" t="s">
        <v>19</v>
      </c>
      <c r="B133" s="8" t="s">
        <v>13</v>
      </c>
      <c r="C133" s="94" t="s">
        <v>12</v>
      </c>
      <c r="D133" s="94"/>
      <c r="E133" s="7" t="s">
        <v>53</v>
      </c>
      <c r="F133" s="8" t="s">
        <v>52</v>
      </c>
    </row>
    <row r="134" spans="1:9" x14ac:dyDescent="0.25">
      <c r="A134" s="3" t="s">
        <v>18</v>
      </c>
      <c r="B134" s="47" t="s">
        <v>26</v>
      </c>
      <c r="C134" s="37" t="s">
        <v>2</v>
      </c>
      <c r="D134" s="48"/>
      <c r="E134" s="21"/>
      <c r="F134" s="14"/>
      <c r="G134" s="96" t="s">
        <v>25</v>
      </c>
      <c r="H134" s="97"/>
      <c r="I134" s="97"/>
    </row>
    <row r="135" spans="1:9" x14ac:dyDescent="0.25">
      <c r="A135" s="3" t="s">
        <v>18</v>
      </c>
      <c r="B135" s="47" t="s">
        <v>24</v>
      </c>
      <c r="C135" s="37" t="s">
        <v>2</v>
      </c>
      <c r="D135" s="48"/>
      <c r="E135" s="21"/>
      <c r="F135" s="14"/>
      <c r="G135" s="96"/>
      <c r="H135" s="97"/>
      <c r="I135" s="97"/>
    </row>
    <row r="136" spans="1:9" x14ac:dyDescent="0.25">
      <c r="A136" s="23" t="s">
        <v>18</v>
      </c>
      <c r="B136" s="22" t="s">
        <v>21</v>
      </c>
      <c r="C136" s="3" t="s">
        <v>2</v>
      </c>
      <c r="D136" s="5">
        <v>1</v>
      </c>
      <c r="E136" s="21"/>
      <c r="F136" s="14"/>
      <c r="G136" s="96"/>
      <c r="H136" s="97"/>
      <c r="I136" s="97"/>
    </row>
    <row r="137" spans="1:9" x14ac:dyDescent="0.25">
      <c r="A137" s="23" t="s">
        <v>18</v>
      </c>
      <c r="B137" s="22" t="s">
        <v>23</v>
      </c>
      <c r="C137" s="3" t="s">
        <v>2</v>
      </c>
      <c r="D137" s="5"/>
      <c r="E137" s="21"/>
      <c r="F137" s="14"/>
    </row>
    <row r="138" spans="1:9" x14ac:dyDescent="0.25">
      <c r="A138" s="23" t="s">
        <v>22</v>
      </c>
      <c r="B138" s="22" t="s">
        <v>21</v>
      </c>
      <c r="C138" s="3" t="s">
        <v>2</v>
      </c>
      <c r="D138" s="5">
        <v>1</v>
      </c>
      <c r="E138" s="21"/>
      <c r="F138" s="14"/>
    </row>
    <row r="139" spans="1:9" x14ac:dyDescent="0.25">
      <c r="A139" s="98" t="s">
        <v>16</v>
      </c>
      <c r="B139" s="99"/>
      <c r="C139" s="99"/>
      <c r="D139" s="99"/>
      <c r="E139" s="13"/>
      <c r="F139" s="12">
        <f>SUM(F134:F138)</f>
        <v>0</v>
      </c>
    </row>
    <row r="140" spans="1:9" x14ac:dyDescent="0.25">
      <c r="A140" s="95" t="s">
        <v>15</v>
      </c>
      <c r="B140" s="95"/>
      <c r="C140" s="95"/>
      <c r="D140" s="95"/>
      <c r="E140" s="10"/>
      <c r="F140" s="11"/>
    </row>
    <row r="141" spans="1:9" x14ac:dyDescent="0.25">
      <c r="A141" s="10"/>
      <c r="B141" s="10"/>
      <c r="C141" s="10"/>
      <c r="D141" s="10"/>
      <c r="E141" s="10"/>
      <c r="F141" s="10"/>
    </row>
    <row r="142" spans="1:9" x14ac:dyDescent="0.25">
      <c r="A142" s="20" t="s">
        <v>20</v>
      </c>
      <c r="B142" s="9"/>
      <c r="C142" s="9"/>
      <c r="D142" s="9"/>
      <c r="E142" s="19"/>
      <c r="F142" s="18"/>
    </row>
    <row r="143" spans="1:9" x14ac:dyDescent="0.25">
      <c r="A143" s="17" t="s">
        <v>19</v>
      </c>
      <c r="B143" s="8" t="s">
        <v>13</v>
      </c>
      <c r="C143" s="94" t="s">
        <v>12</v>
      </c>
      <c r="D143" s="94"/>
      <c r="E143" s="7" t="s">
        <v>53</v>
      </c>
      <c r="F143" s="8" t="s">
        <v>52</v>
      </c>
      <c r="G143" s="92" t="s">
        <v>61</v>
      </c>
      <c r="H143" s="93"/>
      <c r="I143" s="93"/>
    </row>
    <row r="144" spans="1:9" ht="27" x14ac:dyDescent="0.25">
      <c r="A144" s="3" t="s">
        <v>18</v>
      </c>
      <c r="B144" s="16" t="s">
        <v>17</v>
      </c>
      <c r="C144" s="3" t="s">
        <v>2</v>
      </c>
      <c r="D144" s="3">
        <v>4</v>
      </c>
      <c r="E144" s="15"/>
      <c r="F144" s="14"/>
      <c r="G144" s="92"/>
      <c r="H144" s="93"/>
      <c r="I144" s="93"/>
    </row>
    <row r="145" spans="1:9" x14ac:dyDescent="0.25">
      <c r="A145" s="98" t="s">
        <v>16</v>
      </c>
      <c r="B145" s="99"/>
      <c r="C145" s="99"/>
      <c r="D145" s="99"/>
      <c r="E145" s="13"/>
      <c r="F145" s="12">
        <f>SUM(F144:F144)</f>
        <v>0</v>
      </c>
      <c r="G145" s="92"/>
      <c r="H145" s="93"/>
      <c r="I145" s="93"/>
    </row>
    <row r="146" spans="1:9" x14ac:dyDescent="0.25">
      <c r="A146" s="95" t="s">
        <v>15</v>
      </c>
      <c r="B146" s="95"/>
      <c r="C146" s="95"/>
      <c r="D146" s="95"/>
      <c r="E146" s="10"/>
      <c r="F146" s="11"/>
    </row>
    <row r="147" spans="1:9" x14ac:dyDescent="0.25">
      <c r="A147" s="10"/>
      <c r="B147" s="10"/>
      <c r="C147" s="10"/>
      <c r="D147" s="10"/>
      <c r="E147" s="10"/>
      <c r="F147" s="10"/>
    </row>
    <row r="148" spans="1:9" ht="30" customHeight="1" x14ac:dyDescent="0.25">
      <c r="A148" s="91" t="s">
        <v>14</v>
      </c>
      <c r="B148" s="91"/>
      <c r="C148" s="91"/>
      <c r="D148" s="91"/>
      <c r="E148" s="91"/>
      <c r="F148" s="91"/>
    </row>
    <row r="149" spans="1:9" x14ac:dyDescent="0.25">
      <c r="A149" s="94" t="s">
        <v>13</v>
      </c>
      <c r="B149" s="94"/>
      <c r="C149" s="94" t="s">
        <v>12</v>
      </c>
      <c r="D149" s="94"/>
      <c r="E149" s="7" t="s">
        <v>53</v>
      </c>
      <c r="F149" s="8" t="s">
        <v>52</v>
      </c>
    </row>
    <row r="150" spans="1:9" x14ac:dyDescent="0.25">
      <c r="A150" s="90" t="s">
        <v>11</v>
      </c>
      <c r="B150" s="90"/>
      <c r="C150" s="6" t="s">
        <v>2</v>
      </c>
      <c r="D150" s="5">
        <v>1</v>
      </c>
      <c r="E150" s="2"/>
      <c r="F150" s="1"/>
    </row>
    <row r="151" spans="1:9" x14ac:dyDescent="0.25">
      <c r="A151" s="90" t="s">
        <v>10</v>
      </c>
      <c r="B151" s="90"/>
      <c r="C151" s="6" t="s">
        <v>2</v>
      </c>
      <c r="D151" s="5">
        <v>1</v>
      </c>
      <c r="E151" s="2"/>
      <c r="F151" s="1"/>
    </row>
    <row r="152" spans="1:9" x14ac:dyDescent="0.25">
      <c r="A152" s="90" t="s">
        <v>9</v>
      </c>
      <c r="B152" s="90"/>
      <c r="C152" s="6" t="s">
        <v>2</v>
      </c>
      <c r="D152" s="5">
        <v>1</v>
      </c>
      <c r="E152" s="2"/>
      <c r="F152" s="1"/>
    </row>
    <row r="153" spans="1:9" x14ac:dyDescent="0.25">
      <c r="A153" s="90" t="s">
        <v>8</v>
      </c>
      <c r="B153" s="90"/>
      <c r="C153" s="6" t="s">
        <v>2</v>
      </c>
      <c r="D153" s="5">
        <v>1</v>
      </c>
      <c r="E153" s="2"/>
      <c r="F153" s="1"/>
    </row>
    <row r="154" spans="1:9" x14ac:dyDescent="0.25">
      <c r="A154" s="90" t="s">
        <v>7</v>
      </c>
      <c r="B154" s="90"/>
      <c r="C154" s="6" t="s">
        <v>2</v>
      </c>
      <c r="D154" s="5">
        <v>1</v>
      </c>
      <c r="E154" s="2"/>
      <c r="F154" s="1"/>
    </row>
    <row r="155" spans="1:9" x14ac:dyDescent="0.25">
      <c r="A155" s="90" t="s">
        <v>6</v>
      </c>
      <c r="B155" s="90"/>
      <c r="C155" s="6" t="s">
        <v>2</v>
      </c>
      <c r="D155" s="5">
        <v>1</v>
      </c>
      <c r="E155" s="2"/>
      <c r="F155" s="1"/>
    </row>
    <row r="156" spans="1:9" x14ac:dyDescent="0.25">
      <c r="A156" s="90" t="s">
        <v>5</v>
      </c>
      <c r="B156" s="90"/>
      <c r="C156" s="6" t="s">
        <v>4</v>
      </c>
      <c r="D156" s="5">
        <v>1</v>
      </c>
      <c r="E156" s="2"/>
      <c r="F156" s="1"/>
    </row>
    <row r="157" spans="1:9" x14ac:dyDescent="0.25">
      <c r="A157" s="90" t="s">
        <v>3</v>
      </c>
      <c r="B157" s="90"/>
      <c r="C157" s="6" t="s">
        <v>2</v>
      </c>
      <c r="D157" s="5">
        <v>1</v>
      </c>
      <c r="E157" s="2"/>
      <c r="F157" s="1"/>
    </row>
    <row r="158" spans="1:9" x14ac:dyDescent="0.25">
      <c r="A158" s="90" t="s">
        <v>1</v>
      </c>
      <c r="B158" s="90"/>
      <c r="C158" s="4" t="s">
        <v>0</v>
      </c>
      <c r="D158" s="3">
        <v>1</v>
      </c>
      <c r="E158" s="2"/>
      <c r="F158" s="1"/>
    </row>
  </sheetData>
  <mergeCells count="55">
    <mergeCell ref="G127:I129"/>
    <mergeCell ref="C34:D34"/>
    <mergeCell ref="A47:E47"/>
    <mergeCell ref="C50:D50"/>
    <mergeCell ref="A57:E57"/>
    <mergeCell ref="A76:D76"/>
    <mergeCell ref="C79:D79"/>
    <mergeCell ref="A83:D83"/>
    <mergeCell ref="A84:D84"/>
    <mergeCell ref="C87:D87"/>
    <mergeCell ref="A98:D98"/>
    <mergeCell ref="A99:D99"/>
    <mergeCell ref="C102:D102"/>
    <mergeCell ref="A114:D114"/>
    <mergeCell ref="A115:D115"/>
    <mergeCell ref="C118:D118"/>
    <mergeCell ref="C2:D2"/>
    <mergeCell ref="A16:D16"/>
    <mergeCell ref="C19:D19"/>
    <mergeCell ref="A31:D31"/>
    <mergeCell ref="C60:D60"/>
    <mergeCell ref="A122:D122"/>
    <mergeCell ref="A123:D123"/>
    <mergeCell ref="C126:D126"/>
    <mergeCell ref="A129:D129"/>
    <mergeCell ref="A130:D130"/>
    <mergeCell ref="C133:D133"/>
    <mergeCell ref="A139:D139"/>
    <mergeCell ref="A140:D140"/>
    <mergeCell ref="C143:D143"/>
    <mergeCell ref="A145:D145"/>
    <mergeCell ref="A157:B157"/>
    <mergeCell ref="A158:B158"/>
    <mergeCell ref="G3:I5"/>
    <mergeCell ref="G20:I22"/>
    <mergeCell ref="G35:I37"/>
    <mergeCell ref="G51:I53"/>
    <mergeCell ref="G61:I63"/>
    <mergeCell ref="A150:B150"/>
    <mergeCell ref="A151:B151"/>
    <mergeCell ref="A152:B152"/>
    <mergeCell ref="G80:I82"/>
    <mergeCell ref="G88:I90"/>
    <mergeCell ref="G103:I105"/>
    <mergeCell ref="G119:I121"/>
    <mergeCell ref="G134:I136"/>
    <mergeCell ref="A156:B156"/>
    <mergeCell ref="A153:B153"/>
    <mergeCell ref="A154:B154"/>
    <mergeCell ref="A155:B155"/>
    <mergeCell ref="A148:F148"/>
    <mergeCell ref="G143:I145"/>
    <mergeCell ref="A149:B149"/>
    <mergeCell ref="C149:D149"/>
    <mergeCell ref="A146:D146"/>
  </mergeCells>
  <pageMargins left="0.70866141732283472" right="0.70866141732283472" top="0.74803149606299213" bottom="0.74803149606299213" header="0.31496062992125984" footer="0.31496062992125984"/>
  <pageSetup paperSize="9" scale="67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6"/>
  <sheetViews>
    <sheetView tabSelected="1" topLeftCell="A126" workbookViewId="0">
      <selection activeCell="J138" sqref="J138"/>
    </sheetView>
  </sheetViews>
  <sheetFormatPr defaultRowHeight="15" x14ac:dyDescent="0.25"/>
  <cols>
    <col min="1" max="1" width="11.5" style="55" customWidth="1"/>
    <col min="2" max="2" width="36.5" style="55" customWidth="1"/>
    <col min="3" max="3" width="4" style="55" customWidth="1"/>
    <col min="4" max="4" width="5.5" style="55" customWidth="1"/>
    <col min="5" max="5" width="10.125" style="55" bestFit="1" customWidth="1"/>
    <col min="6" max="6" width="12.75" style="55" customWidth="1"/>
    <col min="7" max="7" width="9" style="55"/>
    <col min="8" max="8" width="10.875" style="55" customWidth="1"/>
    <col min="9" max="9" width="10.625" style="55" bestFit="1" customWidth="1"/>
    <col min="10" max="10" width="9" style="55"/>
    <col min="11" max="11" width="10.625" style="55" bestFit="1" customWidth="1"/>
    <col min="12" max="16384" width="9" style="55"/>
  </cols>
  <sheetData>
    <row r="1" spans="1:8" ht="15.75" x14ac:dyDescent="0.25">
      <c r="A1" s="77" t="s">
        <v>84</v>
      </c>
      <c r="B1"/>
      <c r="C1"/>
      <c r="D1"/>
      <c r="E1"/>
      <c r="F1"/>
    </row>
    <row r="2" spans="1:8" ht="15.75" x14ac:dyDescent="0.25">
      <c r="A2" t="s">
        <v>92</v>
      </c>
      <c r="B2"/>
      <c r="C2"/>
      <c r="D2"/>
      <c r="E2"/>
      <c r="F2"/>
    </row>
    <row r="3" spans="1:8" ht="15.75" x14ac:dyDescent="0.25">
      <c r="A3"/>
      <c r="B3"/>
      <c r="C3"/>
      <c r="D3"/>
      <c r="E3"/>
      <c r="F3"/>
    </row>
    <row r="4" spans="1:8" ht="15.75" x14ac:dyDescent="0.25">
      <c r="A4" s="113" t="s">
        <v>85</v>
      </c>
      <c r="B4" s="114"/>
      <c r="C4" s="114"/>
      <c r="D4" s="114"/>
      <c r="E4" s="114"/>
      <c r="F4" s="114"/>
    </row>
    <row r="5" spans="1:8" ht="15.75" x14ac:dyDescent="0.25">
      <c r="A5" s="113" t="s">
        <v>86</v>
      </c>
      <c r="B5" s="114"/>
      <c r="C5" s="114"/>
      <c r="D5" s="114"/>
      <c r="E5" s="114"/>
      <c r="F5" s="114"/>
    </row>
    <row r="6" spans="1:8" ht="15.75" x14ac:dyDescent="0.25">
      <c r="A6" s="113" t="s">
        <v>87</v>
      </c>
      <c r="B6" s="114"/>
      <c r="C6" s="114"/>
      <c r="D6" s="114"/>
      <c r="E6" s="114"/>
      <c r="F6" s="114"/>
    </row>
    <row r="7" spans="1:8" ht="15.75" x14ac:dyDescent="0.25">
      <c r="A7" s="113" t="s">
        <v>88</v>
      </c>
      <c r="B7" s="114"/>
      <c r="C7" s="114"/>
      <c r="D7" s="114"/>
      <c r="E7" s="114"/>
      <c r="F7" s="114"/>
    </row>
    <row r="8" spans="1:8" ht="15.75" x14ac:dyDescent="0.25">
      <c r="A8" s="113" t="s">
        <v>89</v>
      </c>
      <c r="B8" s="114"/>
      <c r="C8" s="114"/>
      <c r="D8" s="114"/>
      <c r="E8" s="114"/>
      <c r="F8" s="114"/>
    </row>
    <row r="9" spans="1:8" ht="15.75" x14ac:dyDescent="0.25">
      <c r="A9" s="113" t="s">
        <v>90</v>
      </c>
      <c r="B9" s="114"/>
      <c r="C9" s="114"/>
      <c r="D9" s="114"/>
      <c r="E9" s="114"/>
      <c r="F9" s="114"/>
    </row>
    <row r="10" spans="1:8" ht="15.75" x14ac:dyDescent="0.25">
      <c r="A10"/>
      <c r="B10"/>
      <c r="C10"/>
      <c r="D10"/>
      <c r="E10"/>
      <c r="F10"/>
    </row>
    <row r="11" spans="1:8" ht="15.75" x14ac:dyDescent="0.25">
      <c r="A11" t="s">
        <v>91</v>
      </c>
      <c r="B11"/>
      <c r="C11"/>
      <c r="D11"/>
      <c r="E11"/>
      <c r="F11"/>
    </row>
    <row r="12" spans="1:8" ht="15.75" x14ac:dyDescent="0.25">
      <c r="A12" s="111" t="s">
        <v>70</v>
      </c>
      <c r="B12" s="111"/>
      <c r="C12" s="111"/>
      <c r="D12" s="111"/>
      <c r="E12" s="111"/>
      <c r="F12" s="111"/>
      <c r="G12" s="111"/>
      <c r="H12" s="111"/>
    </row>
    <row r="14" spans="1:8" x14ac:dyDescent="0.25">
      <c r="A14" s="56" t="s">
        <v>60</v>
      </c>
      <c r="B14" s="57"/>
      <c r="C14" s="57"/>
      <c r="D14" s="57"/>
    </row>
    <row r="15" spans="1:8" ht="45" x14ac:dyDescent="0.25">
      <c r="A15" s="58" t="s">
        <v>75</v>
      </c>
      <c r="B15" s="59" t="s">
        <v>13</v>
      </c>
      <c r="C15" s="59" t="s">
        <v>12</v>
      </c>
      <c r="D15" s="59" t="s">
        <v>69</v>
      </c>
      <c r="E15" s="49" t="s">
        <v>67</v>
      </c>
      <c r="F15" s="49" t="s">
        <v>71</v>
      </c>
      <c r="G15" s="49" t="s">
        <v>72</v>
      </c>
      <c r="H15" s="49" t="s">
        <v>73</v>
      </c>
    </row>
    <row r="16" spans="1:8" x14ac:dyDescent="0.25">
      <c r="A16" s="60" t="s">
        <v>18</v>
      </c>
      <c r="B16" s="61" t="s">
        <v>59</v>
      </c>
      <c r="C16" s="52" t="s">
        <v>2</v>
      </c>
      <c r="D16" s="52">
        <v>1</v>
      </c>
      <c r="E16" s="62">
        <v>426.89</v>
      </c>
      <c r="F16" s="62">
        <f>D16*E16</f>
        <v>426.89</v>
      </c>
      <c r="G16" s="124"/>
      <c r="H16" s="62">
        <f>D16*G16</f>
        <v>0</v>
      </c>
    </row>
    <row r="17" spans="1:8" ht="15.75" customHeight="1" x14ac:dyDescent="0.25">
      <c r="A17" s="63" t="s">
        <v>18</v>
      </c>
      <c r="B17" s="64" t="s">
        <v>62</v>
      </c>
      <c r="C17" s="52" t="s">
        <v>2</v>
      </c>
      <c r="D17" s="52">
        <v>1</v>
      </c>
      <c r="E17" s="62">
        <v>219.45</v>
      </c>
      <c r="F17" s="62">
        <f t="shared" ref="F17:F27" si="0">D17*E17</f>
        <v>219.45</v>
      </c>
      <c r="G17" s="124"/>
      <c r="H17" s="62">
        <f t="shared" ref="H17:H27" si="1">D17*G17</f>
        <v>0</v>
      </c>
    </row>
    <row r="18" spans="1:8" x14ac:dyDescent="0.25">
      <c r="A18" s="53" t="s">
        <v>18</v>
      </c>
      <c r="B18" s="65" t="s">
        <v>33</v>
      </c>
      <c r="C18" s="52" t="s">
        <v>2</v>
      </c>
      <c r="D18" s="52">
        <v>1</v>
      </c>
      <c r="E18" s="62">
        <v>586.97</v>
      </c>
      <c r="F18" s="62">
        <f t="shared" si="0"/>
        <v>586.97</v>
      </c>
      <c r="G18" s="124"/>
      <c r="H18" s="62">
        <f t="shared" si="1"/>
        <v>0</v>
      </c>
    </row>
    <row r="19" spans="1:8" x14ac:dyDescent="0.25">
      <c r="A19" s="53" t="s">
        <v>18</v>
      </c>
      <c r="B19" s="65" t="s">
        <v>23</v>
      </c>
      <c r="C19" s="52" t="s">
        <v>2</v>
      </c>
      <c r="D19" s="52">
        <v>41</v>
      </c>
      <c r="E19" s="62">
        <v>1.79</v>
      </c>
      <c r="F19" s="62">
        <f t="shared" si="0"/>
        <v>73.39</v>
      </c>
      <c r="G19" s="124"/>
      <c r="H19" s="62">
        <f t="shared" si="1"/>
        <v>0</v>
      </c>
    </row>
    <row r="20" spans="1:8" x14ac:dyDescent="0.25">
      <c r="A20" s="53" t="s">
        <v>18</v>
      </c>
      <c r="B20" s="65" t="s">
        <v>36</v>
      </c>
      <c r="C20" s="52" t="s">
        <v>2</v>
      </c>
      <c r="D20" s="52">
        <v>1</v>
      </c>
      <c r="E20" s="62">
        <v>62.14</v>
      </c>
      <c r="F20" s="62">
        <f t="shared" si="0"/>
        <v>62.14</v>
      </c>
      <c r="G20" s="124"/>
      <c r="H20" s="62">
        <f t="shared" si="1"/>
        <v>0</v>
      </c>
    </row>
    <row r="21" spans="1:8" x14ac:dyDescent="0.25">
      <c r="A21" s="53" t="s">
        <v>37</v>
      </c>
      <c r="B21" s="66" t="s">
        <v>36</v>
      </c>
      <c r="C21" s="52" t="s">
        <v>2</v>
      </c>
      <c r="D21" s="52">
        <v>1</v>
      </c>
      <c r="E21" s="62">
        <v>61.79</v>
      </c>
      <c r="F21" s="62">
        <f t="shared" si="0"/>
        <v>61.79</v>
      </c>
      <c r="G21" s="124"/>
      <c r="H21" s="62">
        <f t="shared" si="1"/>
        <v>0</v>
      </c>
    </row>
    <row r="22" spans="1:8" ht="30" x14ac:dyDescent="0.25">
      <c r="A22" s="53" t="s">
        <v>37</v>
      </c>
      <c r="B22" s="66" t="s">
        <v>34</v>
      </c>
      <c r="C22" s="52" t="s">
        <v>2</v>
      </c>
      <c r="D22" s="52">
        <v>1</v>
      </c>
      <c r="E22" s="62">
        <v>50.07</v>
      </c>
      <c r="F22" s="62">
        <f t="shared" si="0"/>
        <v>50.07</v>
      </c>
      <c r="G22" s="124"/>
      <c r="H22" s="62">
        <f t="shared" si="1"/>
        <v>0</v>
      </c>
    </row>
    <row r="23" spans="1:8" ht="30" x14ac:dyDescent="0.25">
      <c r="A23" s="53" t="s">
        <v>22</v>
      </c>
      <c r="B23" s="66" t="s">
        <v>34</v>
      </c>
      <c r="C23" s="52" t="s">
        <v>2</v>
      </c>
      <c r="D23" s="52">
        <v>1</v>
      </c>
      <c r="E23" s="62">
        <v>50.07</v>
      </c>
      <c r="F23" s="62">
        <f t="shared" si="0"/>
        <v>50.07</v>
      </c>
      <c r="G23" s="124"/>
      <c r="H23" s="62">
        <f t="shared" si="1"/>
        <v>0</v>
      </c>
    </row>
    <row r="24" spans="1:8" x14ac:dyDescent="0.25">
      <c r="A24" s="53" t="s">
        <v>22</v>
      </c>
      <c r="B24" s="66" t="s">
        <v>21</v>
      </c>
      <c r="C24" s="52" t="s">
        <v>2</v>
      </c>
      <c r="D24" s="52">
        <v>1</v>
      </c>
      <c r="E24" s="62">
        <v>219.44499999999999</v>
      </c>
      <c r="F24" s="62">
        <f t="shared" si="0"/>
        <v>219.44499999999999</v>
      </c>
      <c r="G24" s="124"/>
      <c r="H24" s="62">
        <f t="shared" si="1"/>
        <v>0</v>
      </c>
    </row>
    <row r="25" spans="1:8" ht="30" x14ac:dyDescent="0.25">
      <c r="A25" s="53" t="s">
        <v>35</v>
      </c>
      <c r="B25" s="66" t="s">
        <v>34</v>
      </c>
      <c r="C25" s="52" t="s">
        <v>2</v>
      </c>
      <c r="D25" s="52">
        <v>1</v>
      </c>
      <c r="E25" s="62">
        <v>50.07</v>
      </c>
      <c r="F25" s="62">
        <f t="shared" si="0"/>
        <v>50.07</v>
      </c>
      <c r="G25" s="124"/>
      <c r="H25" s="62">
        <f t="shared" si="1"/>
        <v>0</v>
      </c>
    </row>
    <row r="26" spans="1:8" x14ac:dyDescent="0.25">
      <c r="A26" s="53" t="s">
        <v>32</v>
      </c>
      <c r="B26" s="66" t="s">
        <v>33</v>
      </c>
      <c r="C26" s="52" t="s">
        <v>2</v>
      </c>
      <c r="D26" s="52">
        <v>1</v>
      </c>
      <c r="E26" s="62">
        <v>586.97</v>
      </c>
      <c r="F26" s="62">
        <f t="shared" si="0"/>
        <v>586.97</v>
      </c>
      <c r="G26" s="124"/>
      <c r="H26" s="62">
        <f t="shared" si="1"/>
        <v>0</v>
      </c>
    </row>
    <row r="27" spans="1:8" ht="30" x14ac:dyDescent="0.25">
      <c r="A27" s="67" t="s">
        <v>32</v>
      </c>
      <c r="B27" s="66" t="s">
        <v>31</v>
      </c>
      <c r="C27" s="52" t="s">
        <v>2</v>
      </c>
      <c r="D27" s="52">
        <v>1</v>
      </c>
      <c r="E27" s="62">
        <v>115.38</v>
      </c>
      <c r="F27" s="62">
        <f t="shared" si="0"/>
        <v>115.38</v>
      </c>
      <c r="G27" s="124"/>
      <c r="H27" s="62">
        <f t="shared" si="1"/>
        <v>0</v>
      </c>
    </row>
    <row r="28" spans="1:8" x14ac:dyDescent="0.25">
      <c r="A28" s="105" t="s">
        <v>68</v>
      </c>
      <c r="B28" s="106"/>
      <c r="C28" s="106"/>
      <c r="D28" s="106"/>
      <c r="E28" s="68"/>
      <c r="F28" s="68">
        <f>SUM(F16:F27)</f>
        <v>2502.6350000000002</v>
      </c>
      <c r="G28" s="69"/>
      <c r="H28" s="69">
        <f>SUM(H16:H27)</f>
        <v>0</v>
      </c>
    </row>
    <row r="29" spans="1:8" x14ac:dyDescent="0.25">
      <c r="A29" s="56"/>
      <c r="B29" s="56"/>
      <c r="C29" s="56"/>
      <c r="D29" s="56"/>
    </row>
    <row r="30" spans="1:8" x14ac:dyDescent="0.25">
      <c r="A30" s="56" t="s">
        <v>57</v>
      </c>
      <c r="B30" s="57"/>
      <c r="C30" s="57"/>
      <c r="D30" s="57"/>
    </row>
    <row r="31" spans="1:8" ht="45" x14ac:dyDescent="0.25">
      <c r="A31" s="58" t="s">
        <v>75</v>
      </c>
      <c r="B31" s="59" t="s">
        <v>13</v>
      </c>
      <c r="C31" s="59" t="s">
        <v>12</v>
      </c>
      <c r="D31" s="59" t="s">
        <v>69</v>
      </c>
      <c r="E31" s="49" t="s">
        <v>67</v>
      </c>
      <c r="F31" s="49" t="s">
        <v>71</v>
      </c>
      <c r="G31" s="49" t="s">
        <v>72</v>
      </c>
      <c r="H31" s="49" t="s">
        <v>73</v>
      </c>
    </row>
    <row r="32" spans="1:8" x14ac:dyDescent="0.25">
      <c r="A32" s="53" t="s">
        <v>18</v>
      </c>
      <c r="B32" s="66" t="s">
        <v>21</v>
      </c>
      <c r="C32" s="52" t="s">
        <v>2</v>
      </c>
      <c r="D32" s="54">
        <v>1</v>
      </c>
      <c r="E32" s="62">
        <v>51.98</v>
      </c>
      <c r="F32" s="62">
        <f>D32*E32</f>
        <v>51.98</v>
      </c>
      <c r="G32" s="124"/>
      <c r="H32" s="62">
        <f>D32*G32</f>
        <v>0</v>
      </c>
    </row>
    <row r="33" spans="1:8" ht="30" x14ac:dyDescent="0.25">
      <c r="A33" s="53" t="s">
        <v>18</v>
      </c>
      <c r="B33" s="66" t="s">
        <v>65</v>
      </c>
      <c r="C33" s="52" t="s">
        <v>2</v>
      </c>
      <c r="D33" s="54">
        <v>1</v>
      </c>
      <c r="E33" s="62">
        <v>399.05</v>
      </c>
      <c r="F33" s="62">
        <f t="shared" ref="F33:F41" si="2">D33*E33</f>
        <v>399.05</v>
      </c>
      <c r="G33" s="124"/>
      <c r="H33" s="62">
        <f t="shared" ref="H33:H41" si="3">D33*G33</f>
        <v>0</v>
      </c>
    </row>
    <row r="34" spans="1:8" x14ac:dyDescent="0.25">
      <c r="A34" s="53" t="s">
        <v>18</v>
      </c>
      <c r="B34" s="66" t="s">
        <v>23</v>
      </c>
      <c r="C34" s="52" t="s">
        <v>2</v>
      </c>
      <c r="D34" s="54">
        <v>7</v>
      </c>
      <c r="E34" s="62">
        <v>1.73</v>
      </c>
      <c r="F34" s="62">
        <f t="shared" si="2"/>
        <v>12.11</v>
      </c>
      <c r="G34" s="124"/>
      <c r="H34" s="62">
        <f t="shared" si="3"/>
        <v>0</v>
      </c>
    </row>
    <row r="35" spans="1:8" ht="30" x14ac:dyDescent="0.25">
      <c r="A35" s="53" t="s">
        <v>37</v>
      </c>
      <c r="B35" s="66" t="s">
        <v>34</v>
      </c>
      <c r="C35" s="52" t="s">
        <v>2</v>
      </c>
      <c r="D35" s="54">
        <v>1</v>
      </c>
      <c r="E35" s="62">
        <v>30.03</v>
      </c>
      <c r="F35" s="62">
        <f t="shared" si="2"/>
        <v>30.03</v>
      </c>
      <c r="G35" s="124"/>
      <c r="H35" s="62">
        <f t="shared" si="3"/>
        <v>0</v>
      </c>
    </row>
    <row r="36" spans="1:8" x14ac:dyDescent="0.25">
      <c r="A36" s="53" t="s">
        <v>37</v>
      </c>
      <c r="B36" s="66" t="s">
        <v>36</v>
      </c>
      <c r="C36" s="52" t="s">
        <v>2</v>
      </c>
      <c r="D36" s="54">
        <v>1</v>
      </c>
      <c r="E36" s="62">
        <v>42.04</v>
      </c>
      <c r="F36" s="62">
        <f t="shared" si="2"/>
        <v>42.04</v>
      </c>
      <c r="G36" s="124"/>
      <c r="H36" s="62">
        <f t="shared" si="3"/>
        <v>0</v>
      </c>
    </row>
    <row r="37" spans="1:8" ht="30" x14ac:dyDescent="0.25">
      <c r="A37" s="53" t="s">
        <v>22</v>
      </c>
      <c r="B37" s="66" t="s">
        <v>34</v>
      </c>
      <c r="C37" s="52" t="s">
        <v>2</v>
      </c>
      <c r="D37" s="54">
        <v>1</v>
      </c>
      <c r="E37" s="62">
        <v>30.03</v>
      </c>
      <c r="F37" s="62">
        <f t="shared" si="2"/>
        <v>30.03</v>
      </c>
      <c r="G37" s="124"/>
      <c r="H37" s="62">
        <f t="shared" si="3"/>
        <v>0</v>
      </c>
    </row>
    <row r="38" spans="1:8" x14ac:dyDescent="0.25">
      <c r="A38" s="53" t="s">
        <v>22</v>
      </c>
      <c r="B38" s="66" t="s">
        <v>21</v>
      </c>
      <c r="C38" s="52" t="s">
        <v>2</v>
      </c>
      <c r="D38" s="54">
        <v>1</v>
      </c>
      <c r="E38" s="62">
        <v>51.98</v>
      </c>
      <c r="F38" s="62">
        <f t="shared" si="2"/>
        <v>51.98</v>
      </c>
      <c r="G38" s="124"/>
      <c r="H38" s="62">
        <f t="shared" si="3"/>
        <v>0</v>
      </c>
    </row>
    <row r="39" spans="1:8" ht="30" x14ac:dyDescent="0.25">
      <c r="A39" s="53" t="s">
        <v>35</v>
      </c>
      <c r="B39" s="66" t="s">
        <v>34</v>
      </c>
      <c r="C39" s="52" t="s">
        <v>2</v>
      </c>
      <c r="D39" s="54">
        <v>1</v>
      </c>
      <c r="E39" s="62">
        <v>30.03</v>
      </c>
      <c r="F39" s="62">
        <f t="shared" si="2"/>
        <v>30.03</v>
      </c>
      <c r="G39" s="124"/>
      <c r="H39" s="62">
        <f t="shared" si="3"/>
        <v>0</v>
      </c>
    </row>
    <row r="40" spans="1:8" x14ac:dyDescent="0.25">
      <c r="A40" s="53" t="s">
        <v>32</v>
      </c>
      <c r="B40" s="66" t="s">
        <v>39</v>
      </c>
      <c r="C40" s="52" t="s">
        <v>2</v>
      </c>
      <c r="D40" s="54">
        <v>1</v>
      </c>
      <c r="E40" s="62">
        <v>399.05</v>
      </c>
      <c r="F40" s="62">
        <f t="shared" si="2"/>
        <v>399.05</v>
      </c>
      <c r="G40" s="124"/>
      <c r="H40" s="62">
        <f t="shared" si="3"/>
        <v>0</v>
      </c>
    </row>
    <row r="41" spans="1:8" ht="30" x14ac:dyDescent="0.25">
      <c r="A41" s="53" t="s">
        <v>32</v>
      </c>
      <c r="B41" s="66" t="s">
        <v>31</v>
      </c>
      <c r="C41" s="52" t="s">
        <v>2</v>
      </c>
      <c r="D41" s="54">
        <v>1</v>
      </c>
      <c r="E41" s="62">
        <v>86.74</v>
      </c>
      <c r="F41" s="62">
        <f t="shared" si="2"/>
        <v>86.74</v>
      </c>
      <c r="G41" s="124"/>
      <c r="H41" s="62">
        <f t="shared" si="3"/>
        <v>0</v>
      </c>
    </row>
    <row r="42" spans="1:8" x14ac:dyDescent="0.25">
      <c r="A42" s="105" t="s">
        <v>68</v>
      </c>
      <c r="B42" s="106"/>
      <c r="C42" s="106"/>
      <c r="D42" s="106"/>
      <c r="E42" s="68"/>
      <c r="F42" s="68">
        <f>SUM(F32:F41)</f>
        <v>1133.04</v>
      </c>
      <c r="G42" s="69"/>
      <c r="H42" s="69">
        <f>SUM(H32:H41)</f>
        <v>0</v>
      </c>
    </row>
    <row r="43" spans="1:8" x14ac:dyDescent="0.25">
      <c r="A43" s="56"/>
      <c r="B43" s="56"/>
      <c r="C43" s="56"/>
      <c r="D43" s="56"/>
    </row>
    <row r="44" spans="1:8" x14ac:dyDescent="0.25">
      <c r="A44" s="56" t="s">
        <v>54</v>
      </c>
      <c r="B44" s="57"/>
      <c r="C44" s="57"/>
      <c r="D44" s="57"/>
    </row>
    <row r="45" spans="1:8" ht="47.25" customHeight="1" x14ac:dyDescent="0.25">
      <c r="A45" s="58" t="s">
        <v>75</v>
      </c>
      <c r="B45" s="59" t="s">
        <v>13</v>
      </c>
      <c r="C45" s="59" t="s">
        <v>12</v>
      </c>
      <c r="D45" s="59" t="s">
        <v>69</v>
      </c>
      <c r="E45" s="49" t="s">
        <v>67</v>
      </c>
      <c r="F45" s="49" t="s">
        <v>71</v>
      </c>
      <c r="G45" s="49" t="s">
        <v>72</v>
      </c>
      <c r="H45" s="49" t="s">
        <v>73</v>
      </c>
    </row>
    <row r="46" spans="1:8" x14ac:dyDescent="0.25">
      <c r="A46" s="52" t="s">
        <v>18</v>
      </c>
      <c r="B46" s="53" t="s">
        <v>21</v>
      </c>
      <c r="C46" s="52" t="s">
        <v>2</v>
      </c>
      <c r="D46" s="54">
        <v>1</v>
      </c>
      <c r="E46" s="62">
        <v>98.17</v>
      </c>
      <c r="F46" s="70">
        <f>D46*E46</f>
        <v>98.17</v>
      </c>
      <c r="G46" s="124"/>
      <c r="H46" s="62">
        <f>D46*G46</f>
        <v>0</v>
      </c>
    </row>
    <row r="47" spans="1:8" ht="30" x14ac:dyDescent="0.25">
      <c r="A47" s="52" t="s">
        <v>18</v>
      </c>
      <c r="B47" s="53" t="s">
        <v>63</v>
      </c>
      <c r="C47" s="52" t="s">
        <v>2</v>
      </c>
      <c r="D47" s="54">
        <v>6</v>
      </c>
      <c r="E47" s="62">
        <v>49.09</v>
      </c>
      <c r="F47" s="70">
        <f t="shared" ref="F47:F53" si="4">D47*E47</f>
        <v>294.54000000000002</v>
      </c>
      <c r="G47" s="124"/>
      <c r="H47" s="62">
        <f t="shared" ref="H47:H53" si="5">D47*G47</f>
        <v>0</v>
      </c>
    </row>
    <row r="48" spans="1:8" x14ac:dyDescent="0.25">
      <c r="A48" s="52" t="s">
        <v>18</v>
      </c>
      <c r="B48" s="53" t="s">
        <v>23</v>
      </c>
      <c r="C48" s="52" t="s">
        <v>2</v>
      </c>
      <c r="D48" s="54">
        <v>44</v>
      </c>
      <c r="E48" s="62">
        <v>1.73</v>
      </c>
      <c r="F48" s="70">
        <f t="shared" si="4"/>
        <v>76.12</v>
      </c>
      <c r="G48" s="124"/>
      <c r="H48" s="62">
        <f t="shared" si="5"/>
        <v>0</v>
      </c>
    </row>
    <row r="49" spans="1:8" ht="30" x14ac:dyDescent="0.25">
      <c r="A49" s="52" t="s">
        <v>37</v>
      </c>
      <c r="B49" s="53" t="s">
        <v>34</v>
      </c>
      <c r="C49" s="52" t="s">
        <v>2</v>
      </c>
      <c r="D49" s="54">
        <v>1</v>
      </c>
      <c r="E49" s="62">
        <v>36.72</v>
      </c>
      <c r="F49" s="70">
        <f t="shared" si="4"/>
        <v>36.72</v>
      </c>
      <c r="G49" s="124"/>
      <c r="H49" s="62">
        <f t="shared" si="5"/>
        <v>0</v>
      </c>
    </row>
    <row r="50" spans="1:8" ht="30" x14ac:dyDescent="0.25">
      <c r="A50" s="52" t="s">
        <v>22</v>
      </c>
      <c r="B50" s="53" t="s">
        <v>34</v>
      </c>
      <c r="C50" s="52" t="s">
        <v>2</v>
      </c>
      <c r="D50" s="54">
        <v>1</v>
      </c>
      <c r="E50" s="62">
        <v>36.72</v>
      </c>
      <c r="F50" s="70">
        <f t="shared" si="4"/>
        <v>36.72</v>
      </c>
      <c r="G50" s="124"/>
      <c r="H50" s="62">
        <f t="shared" si="5"/>
        <v>0</v>
      </c>
    </row>
    <row r="51" spans="1:8" x14ac:dyDescent="0.25">
      <c r="A51" s="52" t="s">
        <v>22</v>
      </c>
      <c r="B51" s="53" t="s">
        <v>21</v>
      </c>
      <c r="C51" s="52" t="s">
        <v>2</v>
      </c>
      <c r="D51" s="54">
        <v>1</v>
      </c>
      <c r="E51" s="62">
        <v>98.17</v>
      </c>
      <c r="F51" s="70">
        <f t="shared" si="4"/>
        <v>98.17</v>
      </c>
      <c r="G51" s="124"/>
      <c r="H51" s="62">
        <f t="shared" si="5"/>
        <v>0</v>
      </c>
    </row>
    <row r="52" spans="1:8" ht="30" x14ac:dyDescent="0.25">
      <c r="A52" s="52" t="s">
        <v>35</v>
      </c>
      <c r="B52" s="53" t="s">
        <v>34</v>
      </c>
      <c r="C52" s="52" t="s">
        <v>2</v>
      </c>
      <c r="D52" s="54">
        <v>1</v>
      </c>
      <c r="E52" s="62">
        <v>36.72</v>
      </c>
      <c r="F52" s="70">
        <f t="shared" si="4"/>
        <v>36.72</v>
      </c>
      <c r="G52" s="124"/>
      <c r="H52" s="62">
        <f t="shared" si="5"/>
        <v>0</v>
      </c>
    </row>
    <row r="53" spans="1:8" ht="30" x14ac:dyDescent="0.25">
      <c r="A53" s="52" t="s">
        <v>32</v>
      </c>
      <c r="B53" s="53" t="s">
        <v>31</v>
      </c>
      <c r="C53" s="52" t="s">
        <v>2</v>
      </c>
      <c r="D53" s="54">
        <v>1</v>
      </c>
      <c r="E53" s="62">
        <v>87.43</v>
      </c>
      <c r="F53" s="70">
        <f t="shared" si="4"/>
        <v>87.43</v>
      </c>
      <c r="G53" s="124"/>
      <c r="H53" s="62">
        <f t="shared" si="5"/>
        <v>0</v>
      </c>
    </row>
    <row r="54" spans="1:8" x14ac:dyDescent="0.25">
      <c r="A54" s="105" t="s">
        <v>68</v>
      </c>
      <c r="B54" s="106"/>
      <c r="C54" s="106"/>
      <c r="D54" s="106"/>
      <c r="E54" s="68"/>
      <c r="F54" s="68">
        <f>SUM(F46:F53)</f>
        <v>764.59000000000015</v>
      </c>
      <c r="G54" s="69"/>
      <c r="H54" s="69">
        <f>SUM(H46:H53)</f>
        <v>0</v>
      </c>
    </row>
    <row r="55" spans="1:8" x14ac:dyDescent="0.25">
      <c r="A55" s="56"/>
      <c r="B55" s="56"/>
      <c r="C55" s="56"/>
      <c r="D55" s="56"/>
    </row>
    <row r="56" spans="1:8" x14ac:dyDescent="0.25">
      <c r="A56" s="56" t="s">
        <v>49</v>
      </c>
      <c r="B56" s="57"/>
      <c r="C56" s="57"/>
      <c r="D56" s="57"/>
    </row>
    <row r="57" spans="1:8" ht="45" x14ac:dyDescent="0.25">
      <c r="A57" s="58" t="s">
        <v>75</v>
      </c>
      <c r="B57" s="59" t="s">
        <v>13</v>
      </c>
      <c r="C57" s="59" t="s">
        <v>12</v>
      </c>
      <c r="D57" s="59" t="s">
        <v>69</v>
      </c>
      <c r="E57" s="49" t="s">
        <v>67</v>
      </c>
      <c r="F57" s="49" t="s">
        <v>71</v>
      </c>
      <c r="G57" s="49" t="s">
        <v>72</v>
      </c>
      <c r="H57" s="49" t="s">
        <v>73</v>
      </c>
    </row>
    <row r="58" spans="1:8" x14ac:dyDescent="0.25">
      <c r="A58" s="53" t="s">
        <v>18</v>
      </c>
      <c r="B58" s="53" t="s">
        <v>39</v>
      </c>
      <c r="C58" s="53" t="s">
        <v>2</v>
      </c>
      <c r="D58" s="51">
        <v>1</v>
      </c>
      <c r="E58" s="62">
        <v>86.63</v>
      </c>
      <c r="F58" s="62">
        <f>D58*E58</f>
        <v>86.63</v>
      </c>
      <c r="G58" s="124"/>
      <c r="H58" s="62">
        <f>D58*G58</f>
        <v>0</v>
      </c>
    </row>
    <row r="59" spans="1:8" x14ac:dyDescent="0.25">
      <c r="A59" s="53" t="s">
        <v>18</v>
      </c>
      <c r="B59" s="53" t="s">
        <v>23</v>
      </c>
      <c r="C59" s="53" t="s">
        <v>2</v>
      </c>
      <c r="D59" s="51">
        <v>6</v>
      </c>
      <c r="E59" s="62">
        <v>1.73</v>
      </c>
      <c r="F59" s="62">
        <f t="shared" ref="F59:F63" si="6">D59*E59</f>
        <v>10.379999999999999</v>
      </c>
      <c r="G59" s="124"/>
      <c r="H59" s="62"/>
    </row>
    <row r="60" spans="1:8" x14ac:dyDescent="0.25">
      <c r="A60" s="53" t="s">
        <v>18</v>
      </c>
      <c r="B60" s="53" t="s">
        <v>36</v>
      </c>
      <c r="C60" s="53" t="s">
        <v>2</v>
      </c>
      <c r="D60" s="51">
        <v>1</v>
      </c>
      <c r="E60" s="62">
        <v>20.21</v>
      </c>
      <c r="F60" s="62">
        <f t="shared" si="6"/>
        <v>20.21</v>
      </c>
      <c r="G60" s="124"/>
      <c r="H60" s="62"/>
    </row>
    <row r="61" spans="1:8" x14ac:dyDescent="0.25">
      <c r="A61" s="53" t="s">
        <v>37</v>
      </c>
      <c r="B61" s="53" t="s">
        <v>36</v>
      </c>
      <c r="C61" s="53" t="s">
        <v>2</v>
      </c>
      <c r="D61" s="51">
        <v>1</v>
      </c>
      <c r="E61" s="62">
        <v>20.21</v>
      </c>
      <c r="F61" s="62">
        <f t="shared" si="6"/>
        <v>20.21</v>
      </c>
      <c r="G61" s="124"/>
      <c r="H61" s="62"/>
    </row>
    <row r="62" spans="1:8" x14ac:dyDescent="0.25">
      <c r="A62" s="53" t="s">
        <v>32</v>
      </c>
      <c r="B62" s="53" t="s">
        <v>39</v>
      </c>
      <c r="C62" s="53" t="s">
        <v>2</v>
      </c>
      <c r="D62" s="51">
        <v>1</v>
      </c>
      <c r="E62" s="62">
        <v>86.63</v>
      </c>
      <c r="F62" s="62">
        <f t="shared" si="6"/>
        <v>86.63</v>
      </c>
      <c r="G62" s="124"/>
      <c r="H62" s="62"/>
    </row>
    <row r="63" spans="1:8" ht="30" x14ac:dyDescent="0.25">
      <c r="A63" s="53" t="s">
        <v>32</v>
      </c>
      <c r="B63" s="53" t="s">
        <v>31</v>
      </c>
      <c r="C63" s="53" t="s">
        <v>2</v>
      </c>
      <c r="D63" s="51">
        <v>1</v>
      </c>
      <c r="E63" s="62">
        <v>64.040000000000006</v>
      </c>
      <c r="F63" s="62">
        <f t="shared" si="6"/>
        <v>64.040000000000006</v>
      </c>
      <c r="G63" s="124"/>
      <c r="H63" s="62"/>
    </row>
    <row r="64" spans="1:8" x14ac:dyDescent="0.25">
      <c r="A64" s="105" t="s">
        <v>68</v>
      </c>
      <c r="B64" s="106"/>
      <c r="C64" s="106"/>
      <c r="D64" s="106"/>
      <c r="E64" s="68"/>
      <c r="F64" s="68">
        <f>SUM(F58:F63)</f>
        <v>288.10000000000002</v>
      </c>
      <c r="G64" s="69"/>
      <c r="H64" s="69">
        <f>SUM(H58:H63)</f>
        <v>0</v>
      </c>
    </row>
    <row r="65" spans="1:8" x14ac:dyDescent="0.25">
      <c r="A65" s="56"/>
      <c r="B65" s="56"/>
      <c r="C65" s="56"/>
      <c r="D65" s="56"/>
    </row>
    <row r="66" spans="1:8" x14ac:dyDescent="0.25">
      <c r="A66" s="56" t="s">
        <v>48</v>
      </c>
      <c r="B66" s="57"/>
      <c r="C66" s="57"/>
      <c r="D66" s="57"/>
    </row>
    <row r="67" spans="1:8" ht="45" x14ac:dyDescent="0.25">
      <c r="A67" s="58" t="s">
        <v>75</v>
      </c>
      <c r="B67" s="59" t="s">
        <v>13</v>
      </c>
      <c r="C67" s="59" t="s">
        <v>12</v>
      </c>
      <c r="D67" s="59" t="s">
        <v>69</v>
      </c>
      <c r="E67" s="49" t="s">
        <v>67</v>
      </c>
      <c r="F67" s="49" t="s">
        <v>71</v>
      </c>
      <c r="G67" s="49" t="s">
        <v>72</v>
      </c>
      <c r="H67" s="49" t="s">
        <v>73</v>
      </c>
    </row>
    <row r="68" spans="1:8" x14ac:dyDescent="0.25">
      <c r="A68" s="53" t="s">
        <v>18</v>
      </c>
      <c r="B68" s="53" t="s">
        <v>21</v>
      </c>
      <c r="C68" s="52" t="s">
        <v>2</v>
      </c>
      <c r="D68" s="71">
        <v>1</v>
      </c>
      <c r="E68" s="62">
        <v>341.3</v>
      </c>
      <c r="F68" s="62">
        <f>D68*E68</f>
        <v>341.3</v>
      </c>
      <c r="G68" s="124"/>
      <c r="H68" s="62">
        <f>D68*G68</f>
        <v>0</v>
      </c>
    </row>
    <row r="69" spans="1:8" x14ac:dyDescent="0.25">
      <c r="A69" s="53" t="s">
        <v>18</v>
      </c>
      <c r="B69" s="53" t="s">
        <v>39</v>
      </c>
      <c r="C69" s="52" t="s">
        <v>2</v>
      </c>
      <c r="D69" s="71">
        <v>1</v>
      </c>
      <c r="E69" s="62">
        <v>1819.13</v>
      </c>
      <c r="F69" s="62">
        <f t="shared" ref="F69:F78" si="7">D69*E69</f>
        <v>1819.13</v>
      </c>
      <c r="G69" s="124"/>
      <c r="H69" s="62">
        <f t="shared" ref="H69:H78" si="8">D69*G69</f>
        <v>0</v>
      </c>
    </row>
    <row r="70" spans="1:8" x14ac:dyDescent="0.25">
      <c r="A70" s="53" t="s">
        <v>18</v>
      </c>
      <c r="B70" s="53" t="s">
        <v>23</v>
      </c>
      <c r="C70" s="52" t="s">
        <v>2</v>
      </c>
      <c r="D70" s="71">
        <v>45</v>
      </c>
      <c r="E70" s="62">
        <v>1.73</v>
      </c>
      <c r="F70" s="62">
        <f>D70*E70</f>
        <v>77.849999999999994</v>
      </c>
      <c r="G70" s="124"/>
      <c r="H70" s="62">
        <f t="shared" si="8"/>
        <v>0</v>
      </c>
    </row>
    <row r="71" spans="1:8" x14ac:dyDescent="0.25">
      <c r="A71" s="53" t="s">
        <v>18</v>
      </c>
      <c r="B71" s="53" t="s">
        <v>36</v>
      </c>
      <c r="C71" s="52" t="s">
        <v>2</v>
      </c>
      <c r="D71" s="71">
        <v>1</v>
      </c>
      <c r="E71" s="62">
        <v>112.73</v>
      </c>
      <c r="F71" s="62">
        <f t="shared" si="7"/>
        <v>112.73</v>
      </c>
      <c r="G71" s="124"/>
      <c r="H71" s="62">
        <f t="shared" si="8"/>
        <v>0</v>
      </c>
    </row>
    <row r="72" spans="1:8" x14ac:dyDescent="0.25">
      <c r="A72" s="53" t="s">
        <v>37</v>
      </c>
      <c r="B72" s="53" t="s">
        <v>36</v>
      </c>
      <c r="C72" s="52" t="s">
        <v>2</v>
      </c>
      <c r="D72" s="71">
        <v>1</v>
      </c>
      <c r="E72" s="62">
        <v>112.73</v>
      </c>
      <c r="F72" s="62">
        <f t="shared" si="7"/>
        <v>112.73</v>
      </c>
      <c r="G72" s="124"/>
      <c r="H72" s="62">
        <f t="shared" si="8"/>
        <v>0</v>
      </c>
    </row>
    <row r="73" spans="1:8" ht="30" x14ac:dyDescent="0.25">
      <c r="A73" s="53" t="s">
        <v>37</v>
      </c>
      <c r="B73" s="53" t="s">
        <v>34</v>
      </c>
      <c r="C73" s="52" t="s">
        <v>2</v>
      </c>
      <c r="D73" s="71">
        <v>1</v>
      </c>
      <c r="E73" s="62">
        <v>73.34</v>
      </c>
      <c r="F73" s="62">
        <f t="shared" si="7"/>
        <v>73.34</v>
      </c>
      <c r="G73" s="124"/>
      <c r="H73" s="62">
        <f t="shared" si="8"/>
        <v>0</v>
      </c>
    </row>
    <row r="74" spans="1:8" ht="30" x14ac:dyDescent="0.25">
      <c r="A74" s="53" t="s">
        <v>22</v>
      </c>
      <c r="B74" s="53" t="s">
        <v>34</v>
      </c>
      <c r="C74" s="52" t="s">
        <v>2</v>
      </c>
      <c r="D74" s="71">
        <v>1</v>
      </c>
      <c r="E74" s="62">
        <v>73.34</v>
      </c>
      <c r="F74" s="62">
        <f t="shared" si="7"/>
        <v>73.34</v>
      </c>
      <c r="G74" s="124"/>
      <c r="H74" s="62">
        <f t="shared" si="8"/>
        <v>0</v>
      </c>
    </row>
    <row r="75" spans="1:8" x14ac:dyDescent="0.25">
      <c r="A75" s="53" t="s">
        <v>22</v>
      </c>
      <c r="B75" s="53" t="s">
        <v>21</v>
      </c>
      <c r="C75" s="52" t="s">
        <v>2</v>
      </c>
      <c r="D75" s="71">
        <v>1</v>
      </c>
      <c r="E75" s="62">
        <v>341.3</v>
      </c>
      <c r="F75" s="62">
        <f t="shared" si="7"/>
        <v>341.3</v>
      </c>
      <c r="G75" s="124"/>
      <c r="H75" s="62">
        <f t="shared" si="8"/>
        <v>0</v>
      </c>
    </row>
    <row r="76" spans="1:8" ht="30" x14ac:dyDescent="0.25">
      <c r="A76" s="53" t="s">
        <v>35</v>
      </c>
      <c r="B76" s="53" t="s">
        <v>34</v>
      </c>
      <c r="C76" s="52" t="s">
        <v>2</v>
      </c>
      <c r="D76" s="71">
        <v>1</v>
      </c>
      <c r="E76" s="62">
        <v>73.34</v>
      </c>
      <c r="F76" s="62">
        <f t="shared" si="7"/>
        <v>73.34</v>
      </c>
      <c r="G76" s="124"/>
      <c r="H76" s="62">
        <f t="shared" si="8"/>
        <v>0</v>
      </c>
    </row>
    <row r="77" spans="1:8" x14ac:dyDescent="0.25">
      <c r="A77" s="53" t="s">
        <v>32</v>
      </c>
      <c r="B77" s="53" t="s">
        <v>39</v>
      </c>
      <c r="C77" s="52" t="s">
        <v>2</v>
      </c>
      <c r="D77" s="71">
        <v>1</v>
      </c>
      <c r="E77" s="62">
        <v>1819.13</v>
      </c>
      <c r="F77" s="62">
        <f t="shared" si="7"/>
        <v>1819.13</v>
      </c>
      <c r="G77" s="124"/>
      <c r="H77" s="62">
        <f t="shared" si="8"/>
        <v>0</v>
      </c>
    </row>
    <row r="78" spans="1:8" ht="30" x14ac:dyDescent="0.25">
      <c r="A78" s="53" t="s">
        <v>32</v>
      </c>
      <c r="B78" s="53" t="s">
        <v>31</v>
      </c>
      <c r="C78" s="52" t="s">
        <v>2</v>
      </c>
      <c r="D78" s="71">
        <v>1</v>
      </c>
      <c r="E78" s="62">
        <v>172.79</v>
      </c>
      <c r="F78" s="62">
        <f t="shared" si="7"/>
        <v>172.79</v>
      </c>
      <c r="G78" s="124"/>
      <c r="H78" s="62">
        <f t="shared" si="8"/>
        <v>0</v>
      </c>
    </row>
    <row r="79" spans="1:8" x14ac:dyDescent="0.25">
      <c r="A79" s="105" t="s">
        <v>68</v>
      </c>
      <c r="B79" s="106"/>
      <c r="C79" s="106"/>
      <c r="D79" s="106"/>
      <c r="E79" s="68"/>
      <c r="F79" s="68">
        <f>SUM(F68:F78)</f>
        <v>5016.9800000000005</v>
      </c>
      <c r="G79" s="69"/>
      <c r="H79" s="69">
        <f>SUM(H68:H78)</f>
        <v>0</v>
      </c>
    </row>
    <row r="80" spans="1:8" x14ac:dyDescent="0.25">
      <c r="A80" s="72"/>
      <c r="B80" s="72"/>
      <c r="C80" s="72"/>
      <c r="D80" s="72"/>
    </row>
    <row r="81" spans="1:8" x14ac:dyDescent="0.25">
      <c r="A81" s="56" t="s">
        <v>43</v>
      </c>
      <c r="B81" s="57"/>
      <c r="C81" s="57"/>
      <c r="D81" s="57"/>
    </row>
    <row r="82" spans="1:8" ht="45" x14ac:dyDescent="0.25">
      <c r="A82" s="58" t="s">
        <v>75</v>
      </c>
      <c r="B82" s="59" t="s">
        <v>13</v>
      </c>
      <c r="C82" s="59" t="s">
        <v>12</v>
      </c>
      <c r="D82" s="59" t="s">
        <v>69</v>
      </c>
      <c r="E82" s="49" t="s">
        <v>67</v>
      </c>
      <c r="F82" s="49" t="s">
        <v>71</v>
      </c>
      <c r="G82" s="49" t="s">
        <v>72</v>
      </c>
      <c r="H82" s="49" t="s">
        <v>73</v>
      </c>
    </row>
    <row r="83" spans="1:8" ht="15.75" customHeight="1" x14ac:dyDescent="0.25">
      <c r="A83" s="73" t="s">
        <v>18</v>
      </c>
      <c r="B83" s="73" t="s">
        <v>42</v>
      </c>
      <c r="C83" s="73" t="s">
        <v>2</v>
      </c>
      <c r="D83" s="71">
        <v>1</v>
      </c>
      <c r="E83" s="50">
        <v>168.86</v>
      </c>
      <c r="F83" s="50">
        <f>D83*E83</f>
        <v>168.86</v>
      </c>
      <c r="G83" s="124"/>
      <c r="H83" s="62">
        <f>D83*G83</f>
        <v>0</v>
      </c>
    </row>
    <row r="84" spans="1:8" x14ac:dyDescent="0.25">
      <c r="A84" s="73" t="s">
        <v>18</v>
      </c>
      <c r="B84" s="73" t="s">
        <v>39</v>
      </c>
      <c r="C84" s="73" t="s">
        <v>2</v>
      </c>
      <c r="D84" s="71">
        <v>1</v>
      </c>
      <c r="E84" s="50">
        <v>276.05</v>
      </c>
      <c r="F84" s="50">
        <f t="shared" ref="F84:F85" si="9">D84*E84</f>
        <v>276.05</v>
      </c>
      <c r="G84" s="124"/>
      <c r="H84" s="62">
        <f t="shared" ref="H84:H85" si="10">D84*G84</f>
        <v>0</v>
      </c>
    </row>
    <row r="85" spans="1:8" x14ac:dyDescent="0.25">
      <c r="A85" s="73" t="s">
        <v>22</v>
      </c>
      <c r="B85" s="73" t="s">
        <v>42</v>
      </c>
      <c r="C85" s="73" t="s">
        <v>2</v>
      </c>
      <c r="D85" s="71">
        <v>1</v>
      </c>
      <c r="E85" s="50">
        <v>168.86</v>
      </c>
      <c r="F85" s="50">
        <f t="shared" si="9"/>
        <v>168.86</v>
      </c>
      <c r="G85" s="124"/>
      <c r="H85" s="62">
        <f t="shared" si="10"/>
        <v>0</v>
      </c>
    </row>
    <row r="86" spans="1:8" x14ac:dyDescent="0.25">
      <c r="A86" s="105" t="s">
        <v>68</v>
      </c>
      <c r="B86" s="106"/>
      <c r="C86" s="106"/>
      <c r="D86" s="106"/>
      <c r="E86" s="68"/>
      <c r="F86" s="68">
        <f>SUM(F83:F85)</f>
        <v>613.77</v>
      </c>
      <c r="G86" s="69"/>
      <c r="H86" s="69">
        <f>SUM(H83:H85)</f>
        <v>0</v>
      </c>
    </row>
    <row r="87" spans="1:8" x14ac:dyDescent="0.25">
      <c r="A87" s="72"/>
      <c r="B87" s="72"/>
      <c r="C87" s="72"/>
      <c r="D87" s="72"/>
    </row>
    <row r="88" spans="1:8" x14ac:dyDescent="0.25">
      <c r="A88" s="56" t="s">
        <v>41</v>
      </c>
      <c r="B88" s="57"/>
      <c r="C88" s="57"/>
      <c r="D88" s="57"/>
    </row>
    <row r="89" spans="1:8" ht="45" x14ac:dyDescent="0.25">
      <c r="A89" s="58" t="s">
        <v>75</v>
      </c>
      <c r="B89" s="59" t="s">
        <v>13</v>
      </c>
      <c r="C89" s="59" t="s">
        <v>12</v>
      </c>
      <c r="D89" s="59" t="s">
        <v>69</v>
      </c>
      <c r="E89" s="49" t="s">
        <v>67</v>
      </c>
      <c r="F89" s="49" t="s">
        <v>71</v>
      </c>
      <c r="G89" s="49" t="s">
        <v>72</v>
      </c>
      <c r="H89" s="49" t="s">
        <v>73</v>
      </c>
    </row>
    <row r="90" spans="1:8" x14ac:dyDescent="0.25">
      <c r="A90" s="73" t="s">
        <v>18</v>
      </c>
      <c r="B90" s="73" t="s">
        <v>21</v>
      </c>
      <c r="C90" s="52" t="s">
        <v>2</v>
      </c>
      <c r="D90" s="71">
        <v>1</v>
      </c>
      <c r="E90" s="62">
        <v>76.23</v>
      </c>
      <c r="F90" s="62">
        <f>D90*E90</f>
        <v>76.23</v>
      </c>
      <c r="G90" s="124"/>
      <c r="H90" s="62">
        <f>D90*G90</f>
        <v>0</v>
      </c>
    </row>
    <row r="91" spans="1:8" x14ac:dyDescent="0.25">
      <c r="A91" s="73" t="s">
        <v>18</v>
      </c>
      <c r="B91" s="73" t="s">
        <v>39</v>
      </c>
      <c r="C91" s="52" t="s">
        <v>2</v>
      </c>
      <c r="D91" s="71">
        <v>1</v>
      </c>
      <c r="E91" s="62">
        <v>276.05</v>
      </c>
      <c r="F91" s="62">
        <f t="shared" ref="F91:F98" si="11">D91*E91</f>
        <v>276.05</v>
      </c>
      <c r="G91" s="124"/>
      <c r="H91" s="62">
        <f t="shared" ref="H91:H98" si="12">D91*G91</f>
        <v>0</v>
      </c>
    </row>
    <row r="92" spans="1:8" x14ac:dyDescent="0.25">
      <c r="A92" s="73" t="s">
        <v>37</v>
      </c>
      <c r="B92" s="73" t="s">
        <v>36</v>
      </c>
      <c r="C92" s="52" t="s">
        <v>2</v>
      </c>
      <c r="D92" s="71">
        <v>1</v>
      </c>
      <c r="E92" s="62">
        <v>28.76</v>
      </c>
      <c r="F92" s="62">
        <f t="shared" si="11"/>
        <v>28.76</v>
      </c>
      <c r="G92" s="124"/>
      <c r="H92" s="62">
        <f t="shared" si="12"/>
        <v>0</v>
      </c>
    </row>
    <row r="93" spans="1:8" x14ac:dyDescent="0.25">
      <c r="A93" s="73" t="s">
        <v>37</v>
      </c>
      <c r="B93" s="73" t="s">
        <v>34</v>
      </c>
      <c r="C93" s="52" t="s">
        <v>2</v>
      </c>
      <c r="D93" s="71">
        <v>1</v>
      </c>
      <c r="E93" s="62">
        <v>22.12</v>
      </c>
      <c r="F93" s="62">
        <f t="shared" si="11"/>
        <v>22.12</v>
      </c>
      <c r="G93" s="124"/>
      <c r="H93" s="62">
        <f t="shared" si="12"/>
        <v>0</v>
      </c>
    </row>
    <row r="94" spans="1:8" x14ac:dyDescent="0.25">
      <c r="A94" s="73" t="s">
        <v>22</v>
      </c>
      <c r="B94" s="73" t="s">
        <v>34</v>
      </c>
      <c r="C94" s="52" t="s">
        <v>2</v>
      </c>
      <c r="D94" s="71">
        <v>1</v>
      </c>
      <c r="E94" s="62">
        <v>22.12</v>
      </c>
      <c r="F94" s="62">
        <f t="shared" si="11"/>
        <v>22.12</v>
      </c>
      <c r="G94" s="124"/>
      <c r="H94" s="62">
        <f t="shared" si="12"/>
        <v>0</v>
      </c>
    </row>
    <row r="95" spans="1:8" x14ac:dyDescent="0.25">
      <c r="A95" s="73" t="s">
        <v>22</v>
      </c>
      <c r="B95" s="73" t="s">
        <v>21</v>
      </c>
      <c r="C95" s="52" t="s">
        <v>2</v>
      </c>
      <c r="D95" s="71">
        <v>1</v>
      </c>
      <c r="E95" s="62">
        <v>76.23</v>
      </c>
      <c r="F95" s="62">
        <f t="shared" si="11"/>
        <v>76.23</v>
      </c>
      <c r="G95" s="124"/>
      <c r="H95" s="62">
        <f t="shared" si="12"/>
        <v>0</v>
      </c>
    </row>
    <row r="96" spans="1:8" x14ac:dyDescent="0.25">
      <c r="A96" s="73" t="s">
        <v>35</v>
      </c>
      <c r="B96" s="73" t="s">
        <v>34</v>
      </c>
      <c r="C96" s="52" t="s">
        <v>2</v>
      </c>
      <c r="D96" s="71">
        <v>1</v>
      </c>
      <c r="E96" s="62">
        <v>22.12</v>
      </c>
      <c r="F96" s="62">
        <f t="shared" si="11"/>
        <v>22.12</v>
      </c>
      <c r="G96" s="124"/>
      <c r="H96" s="62">
        <f t="shared" si="12"/>
        <v>0</v>
      </c>
    </row>
    <row r="97" spans="1:8" x14ac:dyDescent="0.25">
      <c r="A97" s="73" t="s">
        <v>32</v>
      </c>
      <c r="B97" s="73" t="s">
        <v>39</v>
      </c>
      <c r="C97" s="52" t="s">
        <v>2</v>
      </c>
      <c r="D97" s="71">
        <v>1</v>
      </c>
      <c r="E97" s="62">
        <v>276.05</v>
      </c>
      <c r="F97" s="62">
        <f t="shared" si="11"/>
        <v>276.05</v>
      </c>
      <c r="G97" s="124"/>
      <c r="H97" s="62">
        <f t="shared" si="12"/>
        <v>0</v>
      </c>
    </row>
    <row r="98" spans="1:8" ht="30" x14ac:dyDescent="0.25">
      <c r="A98" s="73" t="s">
        <v>32</v>
      </c>
      <c r="B98" s="74" t="s">
        <v>31</v>
      </c>
      <c r="C98" s="52" t="s">
        <v>2</v>
      </c>
      <c r="D98" s="71">
        <v>1</v>
      </c>
      <c r="E98" s="62">
        <v>86.63</v>
      </c>
      <c r="F98" s="62">
        <f t="shared" si="11"/>
        <v>86.63</v>
      </c>
      <c r="G98" s="124"/>
      <c r="H98" s="62">
        <f t="shared" si="12"/>
        <v>0</v>
      </c>
    </row>
    <row r="99" spans="1:8" x14ac:dyDescent="0.25">
      <c r="A99" s="105" t="s">
        <v>68</v>
      </c>
      <c r="B99" s="106"/>
      <c r="C99" s="106"/>
      <c r="D99" s="106"/>
      <c r="E99" s="68"/>
      <c r="F99" s="68">
        <f>SUM(F90:F98)</f>
        <v>886.31000000000006</v>
      </c>
      <c r="G99" s="69"/>
      <c r="H99" s="69">
        <f>SUM(H90:H98)</f>
        <v>0</v>
      </c>
    </row>
    <row r="100" spans="1:8" x14ac:dyDescent="0.25">
      <c r="A100" s="56"/>
      <c r="B100" s="56"/>
      <c r="C100" s="56"/>
      <c r="D100" s="56"/>
    </row>
    <row r="101" spans="1:8" x14ac:dyDescent="0.25">
      <c r="A101" s="56" t="s">
        <v>38</v>
      </c>
      <c r="B101" s="57"/>
      <c r="C101" s="57"/>
      <c r="D101" s="57"/>
    </row>
    <row r="102" spans="1:8" ht="45" x14ac:dyDescent="0.25">
      <c r="A102" s="58" t="s">
        <v>75</v>
      </c>
      <c r="B102" s="59" t="s">
        <v>13</v>
      </c>
      <c r="C102" s="59" t="s">
        <v>12</v>
      </c>
      <c r="D102" s="59" t="s">
        <v>69</v>
      </c>
      <c r="E102" s="49" t="s">
        <v>67</v>
      </c>
      <c r="F102" s="49" t="s">
        <v>71</v>
      </c>
      <c r="G102" s="49" t="s">
        <v>72</v>
      </c>
      <c r="H102" s="49" t="s">
        <v>73</v>
      </c>
    </row>
    <row r="103" spans="1:8" ht="15.75" customHeight="1" x14ac:dyDescent="0.25">
      <c r="A103" s="53" t="s">
        <v>18</v>
      </c>
      <c r="B103" s="53" t="s">
        <v>21</v>
      </c>
      <c r="C103" s="52" t="s">
        <v>2</v>
      </c>
      <c r="D103" s="71">
        <v>1</v>
      </c>
      <c r="E103" s="62">
        <v>314.16000000000003</v>
      </c>
      <c r="F103" s="62">
        <f>D103*E103</f>
        <v>314.16000000000003</v>
      </c>
      <c r="G103" s="124"/>
      <c r="H103" s="62">
        <f>D103*G103</f>
        <v>0</v>
      </c>
    </row>
    <row r="104" spans="1:8" x14ac:dyDescent="0.25">
      <c r="A104" s="53" t="s">
        <v>18</v>
      </c>
      <c r="B104" s="53" t="s">
        <v>33</v>
      </c>
      <c r="C104" s="52" t="s">
        <v>2</v>
      </c>
      <c r="D104" s="71">
        <v>1</v>
      </c>
      <c r="E104" s="62">
        <v>1734.23</v>
      </c>
      <c r="F104" s="62">
        <f t="shared" ref="F104:F113" si="13">D104*E104</f>
        <v>1734.23</v>
      </c>
      <c r="G104" s="124"/>
      <c r="H104" s="62">
        <f t="shared" ref="H104:H113" si="14">D104*G104</f>
        <v>0</v>
      </c>
    </row>
    <row r="105" spans="1:8" x14ac:dyDescent="0.25">
      <c r="A105" s="53" t="s">
        <v>18</v>
      </c>
      <c r="B105" s="53" t="s">
        <v>23</v>
      </c>
      <c r="C105" s="52" t="s">
        <v>2</v>
      </c>
      <c r="D105" s="71">
        <v>168</v>
      </c>
      <c r="E105" s="62">
        <v>1.73</v>
      </c>
      <c r="F105" s="62">
        <f>D105*E105</f>
        <v>290.64</v>
      </c>
      <c r="G105" s="124"/>
      <c r="H105" s="62">
        <f t="shared" si="14"/>
        <v>0</v>
      </c>
    </row>
    <row r="106" spans="1:8" x14ac:dyDescent="0.25">
      <c r="A106" s="53" t="s">
        <v>18</v>
      </c>
      <c r="B106" s="53" t="s">
        <v>36</v>
      </c>
      <c r="C106" s="52" t="s">
        <v>2</v>
      </c>
      <c r="D106" s="71">
        <v>1</v>
      </c>
      <c r="E106" s="62">
        <v>112.75</v>
      </c>
      <c r="F106" s="62">
        <f t="shared" si="13"/>
        <v>112.75</v>
      </c>
      <c r="G106" s="124"/>
      <c r="H106" s="62">
        <f t="shared" si="14"/>
        <v>0</v>
      </c>
    </row>
    <row r="107" spans="1:8" ht="30" x14ac:dyDescent="0.25">
      <c r="A107" s="53" t="s">
        <v>37</v>
      </c>
      <c r="B107" s="53" t="s">
        <v>34</v>
      </c>
      <c r="C107" s="52" t="s">
        <v>2</v>
      </c>
      <c r="D107" s="71">
        <v>1</v>
      </c>
      <c r="E107" s="62">
        <v>73.34</v>
      </c>
      <c r="F107" s="62">
        <f t="shared" si="13"/>
        <v>73.34</v>
      </c>
      <c r="G107" s="124"/>
      <c r="H107" s="62">
        <f t="shared" si="14"/>
        <v>0</v>
      </c>
    </row>
    <row r="108" spans="1:8" x14ac:dyDescent="0.25">
      <c r="A108" s="53" t="s">
        <v>37</v>
      </c>
      <c r="B108" s="53" t="s">
        <v>36</v>
      </c>
      <c r="C108" s="52" t="s">
        <v>2</v>
      </c>
      <c r="D108" s="71">
        <v>1</v>
      </c>
      <c r="E108" s="62">
        <v>112.75</v>
      </c>
      <c r="F108" s="62">
        <f t="shared" si="13"/>
        <v>112.75</v>
      </c>
      <c r="G108" s="124"/>
      <c r="H108" s="62">
        <f t="shared" si="14"/>
        <v>0</v>
      </c>
    </row>
    <row r="109" spans="1:8" ht="30" x14ac:dyDescent="0.25">
      <c r="A109" s="53" t="s">
        <v>22</v>
      </c>
      <c r="B109" s="53" t="s">
        <v>34</v>
      </c>
      <c r="C109" s="52" t="s">
        <v>2</v>
      </c>
      <c r="D109" s="71">
        <v>1</v>
      </c>
      <c r="E109" s="62">
        <v>73.34</v>
      </c>
      <c r="F109" s="62">
        <f t="shared" si="13"/>
        <v>73.34</v>
      </c>
      <c r="G109" s="124"/>
      <c r="H109" s="62">
        <f t="shared" si="14"/>
        <v>0</v>
      </c>
    </row>
    <row r="110" spans="1:8" x14ac:dyDescent="0.25">
      <c r="A110" s="53" t="s">
        <v>22</v>
      </c>
      <c r="B110" s="53" t="s">
        <v>21</v>
      </c>
      <c r="C110" s="52" t="s">
        <v>2</v>
      </c>
      <c r="D110" s="71">
        <v>1</v>
      </c>
      <c r="E110" s="62">
        <v>314.16000000000003</v>
      </c>
      <c r="F110" s="62">
        <f t="shared" si="13"/>
        <v>314.16000000000003</v>
      </c>
      <c r="G110" s="124"/>
      <c r="H110" s="62">
        <f t="shared" si="14"/>
        <v>0</v>
      </c>
    </row>
    <row r="111" spans="1:8" ht="30" x14ac:dyDescent="0.25">
      <c r="A111" s="53" t="s">
        <v>35</v>
      </c>
      <c r="B111" s="53" t="s">
        <v>34</v>
      </c>
      <c r="C111" s="52" t="s">
        <v>2</v>
      </c>
      <c r="D111" s="71">
        <v>1</v>
      </c>
      <c r="E111" s="62">
        <v>73.34</v>
      </c>
      <c r="F111" s="62">
        <f t="shared" si="13"/>
        <v>73.34</v>
      </c>
      <c r="G111" s="124"/>
      <c r="H111" s="62">
        <f t="shared" si="14"/>
        <v>0</v>
      </c>
    </row>
    <row r="112" spans="1:8" x14ac:dyDescent="0.25">
      <c r="A112" s="53" t="s">
        <v>32</v>
      </c>
      <c r="B112" s="53" t="s">
        <v>33</v>
      </c>
      <c r="C112" s="52" t="s">
        <v>2</v>
      </c>
      <c r="D112" s="71">
        <v>1</v>
      </c>
      <c r="E112" s="62">
        <v>1734.23</v>
      </c>
      <c r="F112" s="62">
        <f t="shared" si="13"/>
        <v>1734.23</v>
      </c>
      <c r="G112" s="124"/>
      <c r="H112" s="62">
        <f t="shared" si="14"/>
        <v>0</v>
      </c>
    </row>
    <row r="113" spans="1:8" ht="30" x14ac:dyDescent="0.25">
      <c r="A113" s="53" t="s">
        <v>32</v>
      </c>
      <c r="B113" s="53" t="s">
        <v>31</v>
      </c>
      <c r="C113" s="52" t="s">
        <v>2</v>
      </c>
      <c r="D113" s="71">
        <v>1</v>
      </c>
      <c r="E113" s="62">
        <v>330.79</v>
      </c>
      <c r="F113" s="62">
        <f t="shared" si="13"/>
        <v>330.79</v>
      </c>
      <c r="G113" s="124"/>
      <c r="H113" s="62">
        <f t="shared" si="14"/>
        <v>0</v>
      </c>
    </row>
    <row r="114" spans="1:8" x14ac:dyDescent="0.25">
      <c r="A114" s="105" t="s">
        <v>68</v>
      </c>
      <c r="B114" s="106"/>
      <c r="C114" s="106"/>
      <c r="D114" s="106"/>
      <c r="E114" s="68"/>
      <c r="F114" s="68">
        <f>SUM(F103:F113)</f>
        <v>5163.7300000000005</v>
      </c>
      <c r="G114" s="69"/>
      <c r="H114" s="69">
        <f>SUM(H103:H113)</f>
        <v>0</v>
      </c>
    </row>
    <row r="115" spans="1:8" x14ac:dyDescent="0.25">
      <c r="A115" s="57"/>
      <c r="B115" s="57"/>
      <c r="C115" s="57"/>
      <c r="D115" s="57"/>
    </row>
    <row r="116" spans="1:8" x14ac:dyDescent="0.25">
      <c r="A116" s="56" t="s">
        <v>30</v>
      </c>
      <c r="B116" s="57"/>
      <c r="C116" s="57"/>
      <c r="D116" s="57"/>
    </row>
    <row r="117" spans="1:8" ht="45" x14ac:dyDescent="0.25">
      <c r="A117" s="58" t="s">
        <v>75</v>
      </c>
      <c r="B117" s="59" t="s">
        <v>13</v>
      </c>
      <c r="C117" s="59" t="s">
        <v>12</v>
      </c>
      <c r="D117" s="59" t="s">
        <v>69</v>
      </c>
      <c r="E117" s="49" t="s">
        <v>67</v>
      </c>
      <c r="F117" s="49" t="s">
        <v>71</v>
      </c>
      <c r="G117" s="49" t="s">
        <v>72</v>
      </c>
      <c r="H117" s="49" t="s">
        <v>73</v>
      </c>
    </row>
    <row r="118" spans="1:8" ht="45" x14ac:dyDescent="0.25">
      <c r="A118" s="53" t="s">
        <v>18</v>
      </c>
      <c r="B118" s="53" t="s">
        <v>64</v>
      </c>
      <c r="C118" s="52" t="s">
        <v>2</v>
      </c>
      <c r="D118" s="51">
        <v>6</v>
      </c>
      <c r="E118" s="62">
        <v>49.09</v>
      </c>
      <c r="F118" s="62">
        <f>D118*E118</f>
        <v>294.54000000000002</v>
      </c>
      <c r="G118" s="124"/>
      <c r="H118" s="62">
        <f>D118*G118</f>
        <v>0</v>
      </c>
    </row>
    <row r="119" spans="1:8" x14ac:dyDescent="0.25">
      <c r="A119" s="53" t="s">
        <v>18</v>
      </c>
      <c r="B119" s="53" t="s">
        <v>21</v>
      </c>
      <c r="C119" s="52" t="s">
        <v>2</v>
      </c>
      <c r="D119" s="51">
        <v>1</v>
      </c>
      <c r="E119" s="62">
        <v>86.74</v>
      </c>
      <c r="F119" s="62">
        <f t="shared" ref="F119:F120" si="15">D119*E119</f>
        <v>86.74</v>
      </c>
      <c r="G119" s="124"/>
      <c r="H119" s="62">
        <f>D119*G119</f>
        <v>0</v>
      </c>
    </row>
    <row r="120" spans="1:8" x14ac:dyDescent="0.25">
      <c r="A120" s="53" t="s">
        <v>22</v>
      </c>
      <c r="B120" s="53" t="s">
        <v>21</v>
      </c>
      <c r="C120" s="52" t="s">
        <v>2</v>
      </c>
      <c r="D120" s="51">
        <v>1</v>
      </c>
      <c r="E120" s="62">
        <v>86.74</v>
      </c>
      <c r="F120" s="62">
        <f t="shared" si="15"/>
        <v>86.74</v>
      </c>
      <c r="G120" s="124"/>
      <c r="H120" s="62">
        <f>D120*G120</f>
        <v>0</v>
      </c>
    </row>
    <row r="121" spans="1:8" x14ac:dyDescent="0.25">
      <c r="A121" s="105" t="s">
        <v>68</v>
      </c>
      <c r="B121" s="106"/>
      <c r="C121" s="106"/>
      <c r="D121" s="106"/>
      <c r="E121" s="68"/>
      <c r="F121" s="68">
        <f>SUM(F118:F120)</f>
        <v>468.02000000000004</v>
      </c>
      <c r="G121" s="69"/>
      <c r="H121" s="69">
        <f>SUM(H118:H120)</f>
        <v>0</v>
      </c>
    </row>
    <row r="122" spans="1:8" x14ac:dyDescent="0.25">
      <c r="A122" s="57"/>
      <c r="B122" s="57"/>
      <c r="C122" s="57"/>
      <c r="D122" s="57"/>
    </row>
    <row r="123" spans="1:8" x14ac:dyDescent="0.25">
      <c r="A123" s="56" t="s">
        <v>28</v>
      </c>
      <c r="B123" s="57"/>
      <c r="C123" s="57"/>
      <c r="D123" s="57"/>
    </row>
    <row r="124" spans="1:8" ht="45" x14ac:dyDescent="0.25">
      <c r="A124" s="58" t="s">
        <v>75</v>
      </c>
      <c r="B124" s="59" t="s">
        <v>13</v>
      </c>
      <c r="C124" s="59" t="s">
        <v>12</v>
      </c>
      <c r="D124" s="59" t="s">
        <v>69</v>
      </c>
      <c r="E124" s="49" t="s">
        <v>67</v>
      </c>
      <c r="F124" s="49" t="s">
        <v>71</v>
      </c>
      <c r="G124" s="49" t="s">
        <v>72</v>
      </c>
      <c r="H124" s="49" t="s">
        <v>73</v>
      </c>
    </row>
    <row r="125" spans="1:8" x14ac:dyDescent="0.25">
      <c r="A125" s="53" t="s">
        <v>18</v>
      </c>
      <c r="B125" s="53" t="s">
        <v>21</v>
      </c>
      <c r="C125" s="52" t="s">
        <v>2</v>
      </c>
      <c r="D125" s="71">
        <v>1</v>
      </c>
      <c r="E125" s="50">
        <v>112.61</v>
      </c>
      <c r="F125" s="50">
        <f>D125*E125</f>
        <v>112.61</v>
      </c>
      <c r="G125" s="124"/>
      <c r="H125" s="62">
        <f>D125*G125</f>
        <v>0</v>
      </c>
    </row>
    <row r="126" spans="1:8" x14ac:dyDescent="0.25">
      <c r="A126" s="53" t="s">
        <v>22</v>
      </c>
      <c r="B126" s="53" t="s">
        <v>21</v>
      </c>
      <c r="C126" s="52" t="s">
        <v>2</v>
      </c>
      <c r="D126" s="71">
        <v>1</v>
      </c>
      <c r="E126" s="50">
        <v>112.61</v>
      </c>
      <c r="F126" s="50">
        <f>D126*E126</f>
        <v>112.61</v>
      </c>
      <c r="G126" s="124"/>
      <c r="H126" s="62">
        <f>D126*G126</f>
        <v>0</v>
      </c>
    </row>
    <row r="127" spans="1:8" x14ac:dyDescent="0.25">
      <c r="A127" s="105" t="s">
        <v>68</v>
      </c>
      <c r="B127" s="106"/>
      <c r="C127" s="106"/>
      <c r="D127" s="106"/>
      <c r="E127" s="68"/>
      <c r="F127" s="68">
        <f>SUM(F125:F126)</f>
        <v>225.22</v>
      </c>
      <c r="G127" s="69"/>
      <c r="H127" s="69">
        <f>SUM(H125:H126)</f>
        <v>0</v>
      </c>
    </row>
    <row r="128" spans="1:8" x14ac:dyDescent="0.25">
      <c r="A128" s="57"/>
      <c r="B128" s="57"/>
      <c r="C128" s="57"/>
      <c r="D128" s="57"/>
    </row>
    <row r="129" spans="1:8" x14ac:dyDescent="0.25">
      <c r="A129" s="56" t="s">
        <v>74</v>
      </c>
      <c r="B129" s="57"/>
      <c r="C129" s="57"/>
      <c r="D129" s="57"/>
    </row>
    <row r="130" spans="1:8" ht="45" x14ac:dyDescent="0.25">
      <c r="A130" s="58" t="s">
        <v>75</v>
      </c>
      <c r="B130" s="59" t="s">
        <v>13</v>
      </c>
      <c r="C130" s="59" t="s">
        <v>12</v>
      </c>
      <c r="D130" s="59" t="s">
        <v>69</v>
      </c>
      <c r="E130" s="49" t="s">
        <v>67</v>
      </c>
      <c r="F130" s="49" t="s">
        <v>71</v>
      </c>
      <c r="G130" s="49" t="s">
        <v>72</v>
      </c>
      <c r="H130" s="49" t="s">
        <v>73</v>
      </c>
    </row>
    <row r="131" spans="1:8" x14ac:dyDescent="0.25">
      <c r="A131" s="53" t="s">
        <v>18</v>
      </c>
      <c r="B131" s="75" t="s">
        <v>21</v>
      </c>
      <c r="C131" s="52" t="s">
        <v>2</v>
      </c>
      <c r="D131" s="76">
        <v>1</v>
      </c>
      <c r="E131" s="62">
        <v>83.74</v>
      </c>
      <c r="F131" s="62">
        <f>D131*E131</f>
        <v>83.74</v>
      </c>
      <c r="G131" s="124"/>
      <c r="H131" s="62">
        <f>D131*G131</f>
        <v>0</v>
      </c>
    </row>
    <row r="132" spans="1:8" x14ac:dyDescent="0.25">
      <c r="A132" s="53" t="s">
        <v>18</v>
      </c>
      <c r="B132" s="75" t="s">
        <v>23</v>
      </c>
      <c r="C132" s="52" t="s">
        <v>2</v>
      </c>
      <c r="D132" s="76">
        <v>43</v>
      </c>
      <c r="E132" s="62">
        <v>1.73</v>
      </c>
      <c r="F132" s="62">
        <f t="shared" ref="F132:F133" si="16">D132*E132</f>
        <v>74.39</v>
      </c>
      <c r="G132" s="124"/>
      <c r="H132" s="62">
        <f t="shared" ref="H132:H133" si="17">D132*G132</f>
        <v>0</v>
      </c>
    </row>
    <row r="133" spans="1:8" x14ac:dyDescent="0.25">
      <c r="A133" s="53" t="s">
        <v>22</v>
      </c>
      <c r="B133" s="75" t="s">
        <v>21</v>
      </c>
      <c r="C133" s="52" t="s">
        <v>2</v>
      </c>
      <c r="D133" s="76">
        <v>1</v>
      </c>
      <c r="E133" s="62">
        <v>83.74</v>
      </c>
      <c r="F133" s="62">
        <f t="shared" si="16"/>
        <v>83.74</v>
      </c>
      <c r="G133" s="124"/>
      <c r="H133" s="62">
        <f t="shared" si="17"/>
        <v>0</v>
      </c>
    </row>
    <row r="134" spans="1:8" x14ac:dyDescent="0.25">
      <c r="A134" s="105" t="s">
        <v>68</v>
      </c>
      <c r="B134" s="106"/>
      <c r="C134" s="106"/>
      <c r="D134" s="106"/>
      <c r="E134" s="68"/>
      <c r="F134" s="68">
        <f>SUM(F131:F133)</f>
        <v>241.87</v>
      </c>
      <c r="G134" s="69"/>
      <c r="H134" s="69">
        <f>SUM(H131:H133)</f>
        <v>0</v>
      </c>
    </row>
    <row r="135" spans="1:8" x14ac:dyDescent="0.25">
      <c r="A135" s="72"/>
      <c r="B135" s="72"/>
      <c r="C135" s="72"/>
      <c r="D135" s="72"/>
    </row>
    <row r="136" spans="1:8" x14ac:dyDescent="0.25">
      <c r="A136" s="56" t="s">
        <v>20</v>
      </c>
      <c r="B136" s="57"/>
      <c r="C136" s="57"/>
      <c r="D136" s="57"/>
    </row>
    <row r="137" spans="1:8" ht="45" x14ac:dyDescent="0.25">
      <c r="A137" s="58" t="s">
        <v>75</v>
      </c>
      <c r="B137" s="59" t="s">
        <v>13</v>
      </c>
      <c r="C137" s="59" t="s">
        <v>12</v>
      </c>
      <c r="D137" s="59" t="s">
        <v>69</v>
      </c>
      <c r="E137" s="49" t="s">
        <v>67</v>
      </c>
      <c r="F137" s="49" t="s">
        <v>71</v>
      </c>
      <c r="G137" s="49" t="s">
        <v>72</v>
      </c>
      <c r="H137" s="49" t="s">
        <v>73</v>
      </c>
    </row>
    <row r="138" spans="1:8" ht="30" x14ac:dyDescent="0.25">
      <c r="A138" s="52" t="s">
        <v>18</v>
      </c>
      <c r="B138" s="53" t="s">
        <v>63</v>
      </c>
      <c r="C138" s="52" t="s">
        <v>2</v>
      </c>
      <c r="D138" s="54">
        <v>4</v>
      </c>
      <c r="E138" s="50">
        <v>49.08</v>
      </c>
      <c r="F138" s="50">
        <f>D138*E138</f>
        <v>196.32</v>
      </c>
      <c r="G138" s="124"/>
      <c r="H138" s="62">
        <f>D138*G138</f>
        <v>0</v>
      </c>
    </row>
    <row r="139" spans="1:8" x14ac:dyDescent="0.25">
      <c r="A139" s="105" t="s">
        <v>68</v>
      </c>
      <c r="B139" s="106"/>
      <c r="C139" s="106"/>
      <c r="D139" s="106"/>
      <c r="E139" s="68"/>
      <c r="F139" s="68">
        <f>SUM(F138)</f>
        <v>196.32</v>
      </c>
      <c r="G139" s="69"/>
      <c r="H139" s="69">
        <f>SUM(H138)</f>
        <v>0</v>
      </c>
    </row>
    <row r="140" spans="1:8" x14ac:dyDescent="0.25">
      <c r="A140" s="72"/>
      <c r="B140" s="72"/>
      <c r="C140" s="72"/>
      <c r="D140" s="72"/>
      <c r="F140" s="86" t="s">
        <v>80</v>
      </c>
      <c r="G140" s="86"/>
      <c r="H140" s="88" t="s">
        <v>81</v>
      </c>
    </row>
    <row r="141" spans="1:8" x14ac:dyDescent="0.25">
      <c r="A141" s="55" t="s">
        <v>76</v>
      </c>
      <c r="B141" s="77"/>
      <c r="C141" s="77"/>
      <c r="D141" s="77"/>
      <c r="E141" s="78"/>
      <c r="F141" s="82">
        <f>F28+F42+F54+F64+F79+F86+F99+F114+F121+F127+F134+F139</f>
        <v>17500.585000000003</v>
      </c>
      <c r="H141" s="89">
        <f>H28+H42+H54+H64+H79+H86+H99+H114+H121+H127+H134+H139</f>
        <v>0</v>
      </c>
    </row>
    <row r="142" spans="1:8" ht="42" customHeight="1" x14ac:dyDescent="0.25">
      <c r="A142" s="109" t="s">
        <v>77</v>
      </c>
      <c r="B142" s="109"/>
      <c r="C142" s="109"/>
      <c r="D142" s="109"/>
      <c r="E142" s="109"/>
      <c r="F142" s="83">
        <f>F141*3</f>
        <v>52501.755000000005</v>
      </c>
      <c r="H142" s="89">
        <f>H141*3</f>
        <v>0</v>
      </c>
    </row>
    <row r="143" spans="1:8" ht="31.5" customHeight="1" x14ac:dyDescent="0.25">
      <c r="A143" s="109" t="s">
        <v>78</v>
      </c>
      <c r="B143" s="109"/>
      <c r="C143" s="109"/>
      <c r="D143" s="109"/>
      <c r="E143" s="109"/>
      <c r="F143" s="84">
        <v>11000</v>
      </c>
      <c r="H143" s="89">
        <v>11000</v>
      </c>
    </row>
    <row r="144" spans="1:8" ht="47.25" customHeight="1" x14ac:dyDescent="0.25">
      <c r="A144" s="112" t="s">
        <v>83</v>
      </c>
      <c r="B144" s="109"/>
      <c r="C144" s="109"/>
      <c r="D144" s="109"/>
      <c r="E144" s="109"/>
      <c r="F144" s="84">
        <v>7000</v>
      </c>
      <c r="H144" s="89">
        <v>7000</v>
      </c>
    </row>
    <row r="145" spans="1:8" ht="47.25" customHeight="1" x14ac:dyDescent="0.25">
      <c r="A145" s="109" t="s">
        <v>79</v>
      </c>
      <c r="B145" s="109"/>
      <c r="C145" s="109"/>
      <c r="D145" s="109"/>
      <c r="E145" s="109"/>
      <c r="F145" s="84">
        <v>2700</v>
      </c>
      <c r="H145" s="89">
        <v>2700</v>
      </c>
    </row>
    <row r="146" spans="1:8" ht="30" customHeight="1" x14ac:dyDescent="0.25">
      <c r="A146" s="110" t="s">
        <v>82</v>
      </c>
      <c r="B146" s="110"/>
      <c r="C146" s="110"/>
      <c r="D146" s="110"/>
      <c r="E146" s="110"/>
      <c r="F146" s="83">
        <f>SUM(F142:F145)</f>
        <v>73201.755000000005</v>
      </c>
      <c r="G146" s="77"/>
      <c r="H146" s="87">
        <f>SUM(H142:H145)</f>
        <v>20700</v>
      </c>
    </row>
    <row r="147" spans="1:8" ht="17.25" customHeight="1" x14ac:dyDescent="0.25">
      <c r="A147" s="85"/>
      <c r="B147" s="85"/>
      <c r="C147" s="85"/>
      <c r="D147" s="85"/>
      <c r="E147" s="85"/>
      <c r="F147" s="83"/>
      <c r="G147" s="77"/>
      <c r="H147" s="83"/>
    </row>
    <row r="148" spans="1:8" ht="48" customHeight="1" x14ac:dyDescent="0.25">
      <c r="A148" s="107" t="s">
        <v>14</v>
      </c>
      <c r="B148" s="107"/>
      <c r="C148" s="107"/>
      <c r="D148" s="107"/>
    </row>
    <row r="149" spans="1:8" ht="45" x14ac:dyDescent="0.25">
      <c r="A149" s="108" t="s">
        <v>13</v>
      </c>
      <c r="B149" s="108"/>
      <c r="C149" s="108" t="s">
        <v>12</v>
      </c>
      <c r="D149" s="108"/>
      <c r="E149" s="49" t="s">
        <v>67</v>
      </c>
      <c r="F149" s="49" t="s">
        <v>72</v>
      </c>
    </row>
    <row r="150" spans="1:8" x14ac:dyDescent="0.25">
      <c r="A150" s="104" t="s">
        <v>11</v>
      </c>
      <c r="B150" s="104"/>
      <c r="C150" s="79" t="s">
        <v>2</v>
      </c>
      <c r="D150" s="80">
        <v>1</v>
      </c>
      <c r="E150" s="62">
        <v>8.32</v>
      </c>
      <c r="F150" s="124"/>
    </row>
    <row r="151" spans="1:8" x14ac:dyDescent="0.25">
      <c r="A151" s="104" t="s">
        <v>10</v>
      </c>
      <c r="B151" s="104"/>
      <c r="C151" s="79" t="s">
        <v>2</v>
      </c>
      <c r="D151" s="80">
        <v>1</v>
      </c>
      <c r="E151" s="62">
        <v>3.35</v>
      </c>
      <c r="F151" s="124"/>
    </row>
    <row r="152" spans="1:8" x14ac:dyDescent="0.25">
      <c r="A152" s="104" t="s">
        <v>9</v>
      </c>
      <c r="B152" s="104"/>
      <c r="C152" s="79" t="s">
        <v>2</v>
      </c>
      <c r="D152" s="80">
        <v>1</v>
      </c>
      <c r="E152" s="62">
        <v>28.3</v>
      </c>
      <c r="F152" s="124"/>
    </row>
    <row r="153" spans="1:8" x14ac:dyDescent="0.25">
      <c r="A153" s="104" t="s">
        <v>8</v>
      </c>
      <c r="B153" s="104"/>
      <c r="C153" s="79" t="s">
        <v>2</v>
      </c>
      <c r="D153" s="80">
        <v>1</v>
      </c>
      <c r="E153" s="62">
        <v>43.9</v>
      </c>
      <c r="F153" s="124"/>
    </row>
    <row r="154" spans="1:8" x14ac:dyDescent="0.25">
      <c r="A154" s="104" t="s">
        <v>7</v>
      </c>
      <c r="B154" s="104"/>
      <c r="C154" s="79" t="s">
        <v>2</v>
      </c>
      <c r="D154" s="80">
        <v>1</v>
      </c>
      <c r="E154" s="62">
        <v>103.37</v>
      </c>
      <c r="F154" s="124"/>
    </row>
    <row r="155" spans="1:8" x14ac:dyDescent="0.25">
      <c r="A155" s="104" t="s">
        <v>6</v>
      </c>
      <c r="B155" s="104"/>
      <c r="C155" s="79" t="s">
        <v>2</v>
      </c>
      <c r="D155" s="80">
        <v>1</v>
      </c>
      <c r="E155" s="62">
        <v>66.41</v>
      </c>
      <c r="F155" s="124"/>
    </row>
    <row r="156" spans="1:8" x14ac:dyDescent="0.25">
      <c r="A156" s="104" t="s">
        <v>5</v>
      </c>
      <c r="B156" s="104"/>
      <c r="C156" s="79" t="s">
        <v>4</v>
      </c>
      <c r="D156" s="80">
        <v>1</v>
      </c>
      <c r="E156" s="62">
        <v>40.43</v>
      </c>
      <c r="F156" s="124"/>
    </row>
    <row r="157" spans="1:8" x14ac:dyDescent="0.25">
      <c r="A157" s="104" t="s">
        <v>3</v>
      </c>
      <c r="B157" s="104"/>
      <c r="C157" s="79" t="s">
        <v>2</v>
      </c>
      <c r="D157" s="80">
        <v>1</v>
      </c>
      <c r="E157" s="62">
        <v>49.08</v>
      </c>
      <c r="F157" s="124"/>
    </row>
    <row r="158" spans="1:8" x14ac:dyDescent="0.25">
      <c r="A158" s="104" t="s">
        <v>1</v>
      </c>
      <c r="B158" s="104"/>
      <c r="C158" s="81" t="s">
        <v>66</v>
      </c>
      <c r="D158" s="52">
        <v>1</v>
      </c>
      <c r="E158" s="62">
        <v>0.15</v>
      </c>
      <c r="F158" s="124"/>
    </row>
    <row r="159" spans="1:8" ht="30" customHeight="1" x14ac:dyDescent="0.25"/>
    <row r="160" spans="1:8" ht="15.75" x14ac:dyDescent="0.25">
      <c r="A160" t="s">
        <v>93</v>
      </c>
      <c r="B160"/>
      <c r="C160"/>
      <c r="D160"/>
      <c r="E160"/>
      <c r="F160"/>
      <c r="G160"/>
    </row>
    <row r="161" spans="1:8" ht="15.75" x14ac:dyDescent="0.25">
      <c r="A161" t="s">
        <v>104</v>
      </c>
      <c r="B161"/>
      <c r="C161"/>
      <c r="D161"/>
      <c r="E161"/>
      <c r="F161"/>
      <c r="G161"/>
    </row>
    <row r="162" spans="1:8" ht="16.5" thickBot="1" x14ac:dyDescent="0.3">
      <c r="A162" t="s">
        <v>105</v>
      </c>
      <c r="B162" s="117"/>
      <c r="C162" s="118" t="s">
        <v>94</v>
      </c>
      <c r="D162" s="118"/>
      <c r="E162" s="118"/>
      <c r="F162"/>
      <c r="G162"/>
    </row>
    <row r="163" spans="1:8" ht="15.75" x14ac:dyDescent="0.25">
      <c r="A163"/>
      <c r="B163"/>
      <c r="C163"/>
      <c r="D163"/>
      <c r="E163"/>
      <c r="F163"/>
      <c r="G163"/>
    </row>
    <row r="164" spans="1:8" ht="16.5" thickBot="1" x14ac:dyDescent="0.3">
      <c r="A164" t="s">
        <v>95</v>
      </c>
      <c r="B164"/>
      <c r="C164" s="115"/>
      <c r="D164" s="115"/>
      <c r="E164" s="115"/>
      <c r="F164" t="s">
        <v>94</v>
      </c>
      <c r="G164"/>
    </row>
    <row r="165" spans="1:8" ht="22.5" customHeight="1" thickBot="1" x14ac:dyDescent="0.3">
      <c r="A165" s="119" t="s">
        <v>96</v>
      </c>
      <c r="B165" s="119"/>
      <c r="C165" s="115"/>
      <c r="D165" s="115"/>
      <c r="E165" s="115"/>
      <c r="F165" s="115"/>
      <c r="G165" s="115"/>
    </row>
    <row r="166" spans="1:8" ht="16.5" thickBot="1" x14ac:dyDescent="0.3">
      <c r="A166" t="s">
        <v>97</v>
      </c>
      <c r="B166" s="120"/>
      <c r="C166" s="121"/>
      <c r="D166" s="121"/>
      <c r="E166" s="121"/>
      <c r="F166"/>
      <c r="G166"/>
    </row>
    <row r="167" spans="1:8" ht="15.75" x14ac:dyDescent="0.25">
      <c r="A167"/>
      <c r="B167"/>
      <c r="C167"/>
      <c r="D167"/>
      <c r="E167"/>
      <c r="F167"/>
      <c r="G167"/>
    </row>
    <row r="168" spans="1:8" ht="15.75" x14ac:dyDescent="0.25">
      <c r="A168" t="s">
        <v>98</v>
      </c>
      <c r="B168"/>
      <c r="C168"/>
      <c r="D168"/>
      <c r="E168"/>
      <c r="F168"/>
      <c r="G168"/>
    </row>
    <row r="169" spans="1:8" ht="15.75" x14ac:dyDescent="0.25">
      <c r="A169" t="s">
        <v>99</v>
      </c>
      <c r="B169"/>
      <c r="C169"/>
      <c r="D169"/>
      <c r="E169"/>
      <c r="F169"/>
      <c r="G169"/>
    </row>
    <row r="170" spans="1:8" ht="15.75" x14ac:dyDescent="0.25">
      <c r="A170" t="s">
        <v>100</v>
      </c>
      <c r="B170"/>
      <c r="C170"/>
      <c r="D170"/>
      <c r="E170"/>
      <c r="F170"/>
      <c r="G170"/>
    </row>
    <row r="171" spans="1:8" ht="15.75" x14ac:dyDescent="0.25">
      <c r="A171"/>
      <c r="B171"/>
      <c r="C171"/>
      <c r="D171"/>
      <c r="E171"/>
      <c r="F171"/>
      <c r="G171"/>
    </row>
    <row r="172" spans="1:8" ht="15.75" x14ac:dyDescent="0.25">
      <c r="A172"/>
      <c r="B172"/>
      <c r="C172"/>
      <c r="D172" t="s">
        <v>101</v>
      </c>
      <c r="E172"/>
      <c r="F172"/>
      <c r="G172"/>
    </row>
    <row r="173" spans="1:8" ht="15.75" x14ac:dyDescent="0.25">
      <c r="A173"/>
      <c r="B173"/>
      <c r="C173"/>
      <c r="D173" s="122" t="s">
        <v>102</v>
      </c>
      <c r="E173" s="122"/>
      <c r="F173" s="122"/>
      <c r="G173" s="122"/>
      <c r="H173" s="123"/>
    </row>
    <row r="174" spans="1:8" ht="16.5" customHeight="1" x14ac:dyDescent="0.25">
      <c r="A174"/>
      <c r="B174"/>
      <c r="C174"/>
      <c r="D174" s="122" t="s">
        <v>106</v>
      </c>
      <c r="E174" s="122"/>
      <c r="F174" s="122"/>
      <c r="G174" s="122"/>
      <c r="H174" s="123"/>
    </row>
    <row r="175" spans="1:8" ht="16.5" customHeight="1" x14ac:dyDescent="0.25">
      <c r="A175"/>
      <c r="B175"/>
      <c r="C175"/>
      <c r="D175" s="122"/>
      <c r="E175" s="122"/>
      <c r="F175" s="122"/>
      <c r="G175" s="122"/>
      <c r="H175" s="123"/>
    </row>
    <row r="176" spans="1:8" ht="29.25" customHeight="1" x14ac:dyDescent="0.25">
      <c r="A176" s="116" t="s">
        <v>103</v>
      </c>
      <c r="B176" s="116"/>
      <c r="C176" s="116"/>
      <c r="D176" s="116"/>
      <c r="E176" s="116"/>
      <c r="F176" s="116"/>
      <c r="G176"/>
    </row>
  </sheetData>
  <sheetProtection algorithmName="SHA-512" hashValue="n1uOsqg1ToA09Eo3zP2qylSvgruXKRmn7awTQkfNpAG9oYGRPU6qA46nu5GmLyf/ld5kLzd2Csi2XgsiSvU0UQ==" saltValue="QxY7hD+uP44H30mPBPPEIw==" spinCount="100000" sheet="1" objects="1" scenarios="1"/>
  <mergeCells count="42">
    <mergeCell ref="A176:F176"/>
    <mergeCell ref="C162:E162"/>
    <mergeCell ref="A165:B165"/>
    <mergeCell ref="C165:G165"/>
    <mergeCell ref="C164:E164"/>
    <mergeCell ref="C166:E166"/>
    <mergeCell ref="B9:F9"/>
    <mergeCell ref="B4:F4"/>
    <mergeCell ref="B5:F5"/>
    <mergeCell ref="B6:F6"/>
    <mergeCell ref="B7:F7"/>
    <mergeCell ref="B8:F8"/>
    <mergeCell ref="A12:H12"/>
    <mergeCell ref="A143:E143"/>
    <mergeCell ref="A144:E144"/>
    <mergeCell ref="A142:E142"/>
    <mergeCell ref="A121:D121"/>
    <mergeCell ref="A127:D127"/>
    <mergeCell ref="A114:D114"/>
    <mergeCell ref="A86:D86"/>
    <mergeCell ref="A99:D99"/>
    <mergeCell ref="A79:D79"/>
    <mergeCell ref="A54:D54"/>
    <mergeCell ref="A64:D64"/>
    <mergeCell ref="A28:D28"/>
    <mergeCell ref="A42:D42"/>
    <mergeCell ref="A158:B158"/>
    <mergeCell ref="A152:B152"/>
    <mergeCell ref="A153:B153"/>
    <mergeCell ref="A154:B154"/>
    <mergeCell ref="A155:B155"/>
    <mergeCell ref="A156:B156"/>
    <mergeCell ref="A157:B157"/>
    <mergeCell ref="A151:B151"/>
    <mergeCell ref="A134:D134"/>
    <mergeCell ref="A139:D139"/>
    <mergeCell ref="A148:D148"/>
    <mergeCell ref="A149:B149"/>
    <mergeCell ref="C149:D149"/>
    <mergeCell ref="A150:B150"/>
    <mergeCell ref="A145:E145"/>
    <mergeCell ref="A146:E146"/>
  </mergeCells>
  <pageMargins left="0.70866141732283472" right="0.70866141732283472" top="0.74803149606299213" bottom="0.74803149606299213" header="0.31496062992125984" footer="0.31496062992125984"/>
  <pageSetup paperSize="9" scale="80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Jtaca Jesolo</dc:creator>
  <cp:lastModifiedBy>Marco Fingolo</cp:lastModifiedBy>
  <cp:lastPrinted>2025-04-30T08:01:21Z</cp:lastPrinted>
  <dcterms:created xsi:type="dcterms:W3CDTF">2025-03-14T08:28:11Z</dcterms:created>
  <dcterms:modified xsi:type="dcterms:W3CDTF">2025-04-30T08:05:02Z</dcterms:modified>
</cp:coreProperties>
</file>