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jdc\Work\Acquisti\PROCEDURE_ACQUISTI\CODICE 36\MANUTENZIONE PARK OFF\PAVIMENTAZIONE ALBERELLA\LAVORI\"/>
    </mc:Choice>
  </mc:AlternateContent>
  <xr:revisionPtr revIDLastSave="0" documentId="13_ncr:1_{29146533-1AD8-462B-B608-6D45F4DA18C2}" xr6:coauthVersionLast="47" xr6:coauthVersionMax="47" xr10:uidLastSave="{00000000-0000-0000-0000-000000000000}"/>
  <bookViews>
    <workbookView xWindow="28680" yWindow="-120" windowWidth="29040" windowHeight="15840" xr2:uid="{8789EDD6-147E-49FC-8D2A-6FEB5E998DF7}"/>
  </bookViews>
  <sheets>
    <sheet name="Foglio1" sheetId="1" r:id="rId1"/>
  </sheets>
  <definedNames>
    <definedName name="_xlnm.Print_Area" localSheetId="0">Foglio1!$B$10:$H$32</definedName>
  </definedNames>
  <calcPr calcId="191029"/>
</workbook>
</file>

<file path=xl/calcChain.xml><?xml version="1.0" encoding="utf-8"?>
<calcChain xmlns="http://schemas.openxmlformats.org/spreadsheetml/2006/main">
  <c r="I31" i="1" l="1"/>
  <c r="G31" i="1"/>
  <c r="I30" i="1"/>
  <c r="G30" i="1"/>
  <c r="I29" i="1"/>
  <c r="G29" i="1"/>
  <c r="I28" i="1"/>
  <c r="G28" i="1"/>
  <c r="I27" i="1"/>
  <c r="G27" i="1"/>
  <c r="I26" i="1"/>
  <c r="G26" i="1"/>
  <c r="I25" i="1"/>
  <c r="G25" i="1"/>
  <c r="I24" i="1"/>
  <c r="G24" i="1"/>
  <c r="I23" i="1"/>
  <c r="G23" i="1"/>
  <c r="I22" i="1"/>
  <c r="G22" i="1"/>
  <c r="I21" i="1"/>
  <c r="G21" i="1"/>
  <c r="I20" i="1"/>
  <c r="G20" i="1"/>
  <c r="I19" i="1"/>
  <c r="G19" i="1"/>
  <c r="I18" i="1"/>
  <c r="G18" i="1"/>
  <c r="I17" i="1"/>
  <c r="G17" i="1"/>
  <c r="I16" i="1"/>
  <c r="G16" i="1"/>
  <c r="I15" i="1"/>
  <c r="G15" i="1"/>
  <c r="I14" i="1"/>
  <c r="G14" i="1"/>
  <c r="I13" i="1"/>
  <c r="G13" i="1"/>
  <c r="I12" i="1"/>
  <c r="G12" i="1"/>
  <c r="G33" i="1" s="1"/>
  <c r="G35" i="1" s="1"/>
  <c r="I33" i="1" l="1"/>
  <c r="I35" i="1" s="1"/>
</calcChain>
</file>

<file path=xl/sharedStrings.xml><?xml version="1.0" encoding="utf-8"?>
<sst xmlns="http://schemas.openxmlformats.org/spreadsheetml/2006/main" count="72" uniqueCount="55">
  <si>
    <t>I/La sottoscritto/a                                                                                                   nato/a a</t>
  </si>
  <si>
    <t>il giorno                            , in quaità di legale rappresentante della ditta</t>
  </si>
  <si>
    <t>con sede legale in                                                                    via</t>
  </si>
  <si>
    <t>n.        , prov.           , cap                    , recapito telefonico  ,</t>
  </si>
  <si>
    <t>mail</t>
  </si>
  <si>
    <t xml:space="preserve">PEC                                                                                                                                   , codice fiscale                                           </t>
  </si>
  <si>
    <t>p.iva                                                                                                    , presenta la seguente offerta:</t>
  </si>
  <si>
    <t>Codice di riferimento</t>
  </si>
  <si>
    <t>DESCRIZIONE DEI LAVORI e delle forniture</t>
  </si>
  <si>
    <t>U.M.</t>
  </si>
  <si>
    <t>Quantità</t>
  </si>
  <si>
    <t>Prezzo unitario  base d'asta (€)</t>
  </si>
  <si>
    <t>Importo totale a base d'asta (€)</t>
  </si>
  <si>
    <t>Prezzo unitario offerto (€)</t>
  </si>
  <si>
    <t>Prezzo totale offerto (€)</t>
  </si>
  <si>
    <t>predisposizione cantiere con installazione di magazzino, ufficio, spogliatoio, wc, recinzione, segnaletica e quanto altro necessario per operare in sicurezza</t>
  </si>
  <si>
    <t>a corpo</t>
  </si>
  <si>
    <t>asporto di tutte le lattonerie perimetrali tra pavimento e parapetti</t>
  </si>
  <si>
    <t>m</t>
  </si>
  <si>
    <t>tracciamento del reticolo da seguire per la successiva operazione di tagli del pavimento</t>
  </si>
  <si>
    <t>verifica puntuale attraverso foratura con trapano dello spessore del pavimento in corrispondenza dei vertici dei riquadri sopra individuati</t>
  </si>
  <si>
    <t>n.</t>
  </si>
  <si>
    <t>esecuzione di taglio della pavimentazione, secondo lo spessore individuato, seguendo il reticolo tracciato</t>
  </si>
  <si>
    <t>inserimento, previa perforazione, di fissaggi per l'ancoraggio ed il successivo sollevamento dei blocchi di cls</t>
  </si>
  <si>
    <t>sollevamento, con autogru di idonea portata, degli elementi di calcestruzzo così come ottenuti dalle precedenti operazioni, trasportandoli e caricandoli su un autocarro posizionato a terra, comprensivo degli oneri della manodopera per le operazioni di aggancio e sgancio degli elementisollevamento, con autogru di idonea portata, degli elementi di calcestruzzo così come ottenuti dalle precedenti operazioni, trasportandoli e caricandoli su un autocarro posizionato a terra, comprensivo degli oneri della manodopera per le operazioni di aggancio e sgancio degli elementi</t>
  </si>
  <si>
    <t>mq</t>
  </si>
  <si>
    <t>trasporto in discarica del materiale asportato</t>
  </si>
  <si>
    <t>t.</t>
  </si>
  <si>
    <t>rimozione ed asporto delle caditoie con chiusura momentanea dei pluviali</t>
  </si>
  <si>
    <t>asporto del geocomposito e della guaina bituminosa con successiva collocazione a terra nel cassone predisposto</t>
  </si>
  <si>
    <r>
      <rPr>
        <sz val="10"/>
        <color rgb="FF000000"/>
        <rFont val="Arial"/>
        <family val="2"/>
      </rPr>
      <t xml:space="preserve">rifacimento dell'impermeabilizzazione con guaina </t>
    </r>
    <r>
      <rPr>
        <sz val="10"/>
        <color rgb="FF000000"/>
        <rFont val="Arial"/>
        <family val="2"/>
      </rPr>
      <t xml:space="preserve">in bitume modificato elastomerico, con armatura </t>
    </r>
    <r>
      <rPr>
        <sz val="10"/>
        <color rgb="FF000000"/>
        <rFont val="Arial"/>
        <family val="2"/>
      </rPr>
      <t xml:space="preserve">ottenuta con fibre polimeriche, per uno spessore </t>
    </r>
    <r>
      <rPr>
        <sz val="10"/>
        <color rgb="FF000000"/>
        <rFont val="Arial"/>
        <family val="2"/>
      </rPr>
      <t xml:space="preserve">totale di mm 4, avente una resistenza a trazione </t>
    </r>
    <r>
      <rPr>
        <sz val="10"/>
        <color rgb="FF000000"/>
        <rFont val="Arial"/>
        <family val="2"/>
      </rPr>
      <t xml:space="preserve">longitudinale di 700 N/50 mm e trasversale di 500 </t>
    </r>
    <r>
      <rPr>
        <sz val="10"/>
        <color rgb="FF000000"/>
        <rFont val="Arial"/>
        <family val="2"/>
      </rPr>
      <t xml:space="preserve">N/mm, con una flessibilità alle basse temperature </t>
    </r>
    <r>
      <rPr>
        <sz val="10"/>
        <color rgb="FF000000"/>
        <rFont val="Arial"/>
        <family val="2"/>
      </rPr>
      <t xml:space="preserve">fino a - 20 °C, conforme alla norma UNI EN 13707. </t>
    </r>
    <r>
      <rPr>
        <sz val="10"/>
        <color rgb="FF000000"/>
        <rFont val="Arial"/>
        <family val="2"/>
      </rPr>
      <t xml:space="preserve">nel costo sono compresi gli oneri di raccordo con i </t>
    </r>
    <r>
      <rPr>
        <sz val="10"/>
        <color rgb="FF000000"/>
        <rFont val="Arial"/>
        <family val="2"/>
      </rPr>
      <t>pluviali esistenti</t>
    </r>
    <r>
      <rPr>
        <sz val="10"/>
        <color rgb="FF000000"/>
        <rFont val="Calibri"/>
        <family val="2"/>
      </rPr>
      <t xml:space="preserve"> e con le nuove piastre in acciaiorifacimento dell'impermeabilizzazione con guaina in bitume modificato elastomerico, con armatura ottenuta con fibre polimeriche, per uno spessore totale di mm 4, avente una resistenza a trazione longitudinale di 700 N/50 mm e trasversale di 500 N/mm, con una flessibilità alle basse temperature fino a - 20 °C, conforme alla norma UNI EN 13707. nel costo sono compresi gli oneri di raccordo con i pluviali esistenti e con le nuove piastre in acciaio</t>
    </r>
  </si>
  <si>
    <t>posa di un Composito per ventilazione e drenaggio planare creato tramite accoppiamento per termosaldatura dell’anima drenante in monofilamenti estrusi con morfologia a bolle isometriche, unitamente a due geotessili per filtrazione</t>
  </si>
  <si>
    <t>posa di una caditoia in acciaio tipo ….</t>
  </si>
  <si>
    <t>fornitura e posa in opera di calcestruzzo conforme alla norma UNI EN 206 avente classe di resistenza C 35/45 , classe di esposizione XD3 , classe di consistenza S4, con una granulometria massima di mm 25. La posa in opera dovrà seguire le pendenze di progetto con lisciatura meccanica incorporando un indurente al quarzo in ragione di Kg/mq 3,00. Nella voce si intende compresa anche la fornitura e posa di una rete metallica 20x20 ф 8 mm di acciaio B450Cfornitura e posa in opera di calcestruzzo conforme alla norma UNI EN 206 avente classe di resistenza C 35/45 , classe di esposizione XD3 , classe di consistenza S4, con una granulometria massima di mm 25. La posa in opera dovrà seguire le pendenze di progetto con lisciatura meccanica incorporando un indurente al quarzo in ragione di Kg/mq 3,00. Nella voce si intende compresa anche la fornitura e posa di una rete metallica 20x20 ф 8 mm di acciaio B450C</t>
  </si>
  <si>
    <t>taglio della pavimentazione formando riquadri non superiori a mq   9   e successiva sigillatura con sigillante poliuretanico a basso modulo elastico</t>
  </si>
  <si>
    <t>posa di scossaline metalliche perimetrali a protezione dei risvolti della guaina impermeabilizzante</t>
  </si>
  <si>
    <t>esecuzione della segnaletica orizzontale</t>
  </si>
  <si>
    <r>
      <rPr>
        <sz val="10"/>
        <color rgb="FF000000"/>
        <rFont val="Arial"/>
        <family val="2"/>
      </rPr>
      <t>trasporto in discarica di tutti i materiali di risluta</t>
    </r>
    <r>
      <rPr>
        <sz val="10"/>
        <color rgb="FF000000"/>
        <rFont val="Calibri"/>
        <family val="2"/>
      </rPr>
      <t xml:space="preserve"> (il costo va considerato come rifiuti speciali (guaine, geocomposito ecc.))</t>
    </r>
  </si>
  <si>
    <t>rimozione delle installazioni propedeutiche alle lavorazioni eseguite e pulizia generale</t>
  </si>
  <si>
    <t>fornitura e posa di piastra cm 35x30 per base colonna sp. 25 mm acciaio S355JR ancorata a solaio esistente tramite resina chimica epossidica bicomponente tipo Hilti RE500 o equivalenti, foro su cls diametro 22 depolverato profondità di posa cm 20, n. 6 tirafondi M20 acciaio S355JR e riempimento con malta espansiva antiritiro ad alta resistenza, meglio rappresentato nella tavola grafica allegata al calcolo strutturale, il tutto da eseguirsi secondo le indicazioni della DL strutturale.</t>
  </si>
  <si>
    <t>Importo a base d'asta</t>
  </si>
  <si>
    <t>Importo offerto</t>
  </si>
  <si>
    <t>Oneri della sicurezza (non soggetti a ribasso d'asta)</t>
  </si>
  <si>
    <t>Importo totale a base d'asta (complessivo di oneri della sicurezza)</t>
  </si>
  <si>
    <t>Importo totale offerto</t>
  </si>
  <si>
    <t>In conformità a quanto disposto dall’art. 108, comma 9 del d.lgs. n. 36/2023, i costi della sicurezza inerenti ai rischi specifici propri dell’attività dell’impresa appaltatrice inclusi</t>
  </si>
  <si>
    <t xml:space="preserve">nel prezzo offerto risultano essere pari a euro </t>
  </si>
  <si>
    <t>_______________indicare importo in cifre</t>
  </si>
  <si>
    <t>Mentre i costi del personale sono pari ad euro</t>
  </si>
  <si>
    <t>in applicazione del CCNL</t>
  </si>
  <si>
    <t>____________________________indicare il nome del CCNL</t>
  </si>
  <si>
    <t>codice CNEL</t>
  </si>
  <si>
    <t>_________________indicare codice</t>
  </si>
  <si>
    <t>L’impresa dichiara di assumere a proprio carico tutti gli oneri assicurativi e previdenziali di legge e di osservare le norme vigenti in materia di sicurezza sul lavoro e di retribuzione dei lavoratori dipendenti, nonché di accettare le condizioni contrattuali e le penalità previste per il presente appalto.</t>
  </si>
  <si>
    <t>Modello offerta per intervento di manutenzione straordinaria alla pavimentazione del piano secondo dell'immobile ad uso autorimessa denominato "Parcheggio
Albarella"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</si>
</sst>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10]#,##0"/>
    <numFmt numFmtId="165" formatCode="#,##0.000"/>
    <numFmt numFmtId="166" formatCode="#,##0.00&quot; €&quot;"/>
    <numFmt numFmtId="167" formatCode="[$-410]General"/>
    <numFmt numFmtId="168" formatCode="&quot; &quot;#,##0.00&quot; &quot;[$€-410]&quot; &quot;;&quot;-&quot;#,##0.00&quot; &quot;[$€-410]&quot; &quot;;&quot; -&quot;00&quot; &quot;[$€-410]&quot; &quot;;&quot; &quot;@&quot; &quot;"/>
    <numFmt numFmtId="169" formatCode="&quot; &quot;#,##0.00&quot; € &quot;;&quot;-&quot;#,##0.00&quot; € &quot;;&quot; -&quot;#&quot; € &quot;;&quot; &quot;@&quot; &quot;"/>
    <numFmt numFmtId="170" formatCode="[$€-410]&quot; &quot;#,##0.00;[Red]&quot;-&quot;[$€-410]&quot; &quot;#,##0.00"/>
  </numFmts>
  <fonts count="7" x14ac:knownFonts="1">
    <font>
      <sz val="11"/>
      <color rgb="FF000000"/>
      <name val="Arial"/>
      <family val="2"/>
    </font>
    <font>
      <sz val="11"/>
      <color rgb="FF000000"/>
      <name val="Arial"/>
      <family val="2"/>
    </font>
    <font>
      <sz val="10"/>
      <color rgb="FF000000"/>
      <name val="Calibri"/>
      <family val="2"/>
    </font>
    <font>
      <b/>
      <i/>
      <sz val="16"/>
      <color rgb="FF000000"/>
      <name val="Arial"/>
      <family val="2"/>
    </font>
    <font>
      <b/>
      <i/>
      <u/>
      <sz val="11"/>
      <color rgb="FF000000"/>
      <name val="Arial"/>
      <family val="2"/>
    </font>
    <font>
      <b/>
      <sz val="10"/>
      <color rgb="FF000000"/>
      <name val="Calibri"/>
      <family val="2"/>
    </font>
    <font>
      <sz val="10"/>
      <color rgb="FF000000"/>
      <name val="Arial"/>
      <family val="2"/>
    </font>
  </fonts>
  <fills count="2">
    <fill>
      <patternFill patternType="none"/>
    </fill>
    <fill>
      <patternFill patternType="gray125"/>
    </fill>
  </fills>
  <borders count="6">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168" fontId="1" fillId="0" borderId="0" applyFont="0" applyFill="0" applyBorder="0" applyAlignment="0" applyProtection="0"/>
    <xf numFmtId="169" fontId="2" fillId="0" borderId="0" applyBorder="0" applyProtection="0"/>
    <xf numFmtId="167"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170" fontId="4" fillId="0" borderId="0" applyBorder="0" applyProtection="0"/>
  </cellStyleXfs>
  <cellXfs count="46">
    <xf numFmtId="0" fontId="0" fillId="0" borderId="0" xfId="0"/>
    <xf numFmtId="164" fontId="2" fillId="0" borderId="0" xfId="3" applyNumberFormat="1" applyAlignment="1">
      <alignment horizontal="right" wrapText="1"/>
    </xf>
    <xf numFmtId="167" fontId="2" fillId="0" borderId="0" xfId="3"/>
    <xf numFmtId="167" fontId="2" fillId="0" borderId="1" xfId="3" applyBorder="1" applyProtection="1">
      <protection locked="0" hidden="1"/>
    </xf>
    <xf numFmtId="166" fontId="2" fillId="0" borderId="1" xfId="3" applyNumberFormat="1" applyBorder="1" applyProtection="1">
      <protection locked="0" hidden="1"/>
    </xf>
    <xf numFmtId="167" fontId="2" fillId="0" borderId="0" xfId="3" applyProtection="1">
      <protection locked="0" hidden="1"/>
    </xf>
    <xf numFmtId="167" fontId="2" fillId="0" borderId="2" xfId="3" applyBorder="1" applyProtection="1">
      <protection locked="0" hidden="1"/>
    </xf>
    <xf numFmtId="166" fontId="2" fillId="0" borderId="2" xfId="3" applyNumberFormat="1" applyBorder="1" applyProtection="1">
      <protection locked="0" hidden="1"/>
    </xf>
    <xf numFmtId="164" fontId="2" fillId="0" borderId="0" xfId="3" applyNumberFormat="1" applyAlignment="1">
      <alignment horizontal="justify" vertical="top" wrapText="1"/>
    </xf>
    <xf numFmtId="164" fontId="2" fillId="0" borderId="0" xfId="3" applyNumberFormat="1" applyAlignment="1">
      <alignment horizontal="center" vertical="top" wrapText="1"/>
    </xf>
    <xf numFmtId="165" fontId="2" fillId="0" borderId="0" xfId="3" applyNumberFormat="1" applyAlignment="1">
      <alignment horizontal="right" wrapText="1"/>
    </xf>
    <xf numFmtId="166" fontId="2" fillId="0" borderId="0" xfId="3" applyNumberFormat="1" applyAlignment="1">
      <alignment horizontal="right" wrapText="1"/>
    </xf>
    <xf numFmtId="164" fontId="2" fillId="0" borderId="0" xfId="3" applyNumberFormat="1" applyAlignment="1">
      <alignment horizontal="right" vertical="top" wrapText="1"/>
    </xf>
    <xf numFmtId="166" fontId="5" fillId="0" borderId="0" xfId="3" applyNumberFormat="1" applyFont="1" applyAlignment="1">
      <alignment horizontal="right" vertical="top" wrapText="1"/>
    </xf>
    <xf numFmtId="166" fontId="2" fillId="0" borderId="0" xfId="3" applyNumberFormat="1" applyAlignment="1">
      <alignment horizontal="right" vertical="top" wrapText="1"/>
    </xf>
    <xf numFmtId="164" fontId="2" fillId="0" borderId="3" xfId="3" applyNumberFormat="1" applyBorder="1" applyAlignment="1">
      <alignment horizontal="center" vertical="center" wrapText="1"/>
    </xf>
    <xf numFmtId="166" fontId="2" fillId="0" borderId="3" xfId="3" applyNumberFormat="1" applyBorder="1" applyAlignment="1">
      <alignment horizontal="center" vertical="center" wrapText="1"/>
    </xf>
    <xf numFmtId="166" fontId="2" fillId="0" borderId="4" xfId="3" applyNumberFormat="1" applyBorder="1" applyAlignment="1">
      <alignment horizontal="center" vertical="center" wrapText="1"/>
    </xf>
    <xf numFmtId="166" fontId="2" fillId="0" borderId="3" xfId="3" applyNumberFormat="1" applyBorder="1" applyAlignment="1">
      <alignment horizontal="center" wrapText="1"/>
    </xf>
    <xf numFmtId="167" fontId="2" fillId="0" borderId="3" xfId="3" applyBorder="1" applyAlignment="1">
      <alignment horizontal="center" wrapText="1"/>
    </xf>
    <xf numFmtId="167" fontId="2" fillId="0" borderId="3" xfId="3" applyBorder="1" applyAlignment="1">
      <alignment horizontal="center" vertical="top"/>
    </xf>
    <xf numFmtId="167" fontId="2" fillId="0" borderId="3" xfId="3" applyBorder="1" applyAlignment="1">
      <alignment horizontal="justify" wrapText="1"/>
    </xf>
    <xf numFmtId="167" fontId="2" fillId="0" borderId="3" xfId="3" applyBorder="1" applyAlignment="1">
      <alignment horizontal="right"/>
    </xf>
    <xf numFmtId="168" fontId="2" fillId="0" borderId="3" xfId="1" applyFont="1" applyFill="1" applyBorder="1" applyAlignment="1" applyProtection="1">
      <alignment horizontal="right" wrapText="1"/>
      <protection locked="0" hidden="1"/>
    </xf>
    <xf numFmtId="168" fontId="2" fillId="0" borderId="3" xfId="1" applyFont="1" applyFill="1" applyBorder="1" applyAlignment="1"/>
    <xf numFmtId="166" fontId="2" fillId="0" borderId="0" xfId="3" applyNumberFormat="1" applyAlignment="1">
      <alignment horizontal="justify" vertical="top" wrapText="1"/>
    </xf>
    <xf numFmtId="166" fontId="2" fillId="0" borderId="0" xfId="2" applyNumberFormat="1" applyAlignment="1">
      <alignment horizontal="right" vertical="top" wrapText="1"/>
    </xf>
    <xf numFmtId="166" fontId="2" fillId="0" borderId="4" xfId="3" applyNumberFormat="1" applyBorder="1" applyAlignment="1">
      <alignment horizontal="right" vertical="top" wrapText="1"/>
    </xf>
    <xf numFmtId="166" fontId="5" fillId="0" borderId="3" xfId="3" applyNumberFormat="1" applyFont="1" applyBorder="1" applyAlignment="1">
      <alignment horizontal="right" wrapText="1"/>
    </xf>
    <xf numFmtId="166" fontId="5" fillId="0" borderId="3" xfId="3" applyNumberFormat="1" applyFont="1" applyBorder="1" applyAlignment="1">
      <alignment horizontal="right" vertical="top" wrapText="1"/>
    </xf>
    <xf numFmtId="166" fontId="2" fillId="0" borderId="3" xfId="3" applyNumberFormat="1" applyBorder="1" applyAlignment="1">
      <alignment horizontal="right" wrapText="1"/>
    </xf>
    <xf numFmtId="164" fontId="5" fillId="0" borderId="4" xfId="3" applyNumberFormat="1" applyFont="1" applyBorder="1" applyAlignment="1">
      <alignment vertical="top" wrapText="1"/>
    </xf>
    <xf numFmtId="168" fontId="5" fillId="0" borderId="5" xfId="1" applyFont="1" applyBorder="1" applyAlignment="1">
      <alignment vertical="top" wrapText="1"/>
    </xf>
    <xf numFmtId="168" fontId="5" fillId="0" borderId="3" xfId="1" applyFont="1" applyBorder="1"/>
    <xf numFmtId="168" fontId="2" fillId="0" borderId="3" xfId="1" applyFont="1" applyBorder="1" applyAlignment="1">
      <alignment horizontal="right"/>
    </xf>
    <xf numFmtId="168" fontId="2" fillId="0" borderId="3" xfId="1" applyFont="1" applyBorder="1" applyAlignment="1">
      <alignment horizontal="right" wrapText="1"/>
    </xf>
    <xf numFmtId="168" fontId="2" fillId="0" borderId="4" xfId="1" applyFont="1" applyBorder="1" applyAlignment="1">
      <alignment horizontal="right"/>
    </xf>
    <xf numFmtId="164" fontId="2" fillId="0" borderId="0" xfId="3" applyNumberFormat="1" applyAlignment="1">
      <alignment horizontal="left" vertical="top" wrapText="1"/>
    </xf>
    <xf numFmtId="167" fontId="2" fillId="0" borderId="1" xfId="3" applyBorder="1" applyAlignment="1" applyProtection="1">
      <alignment horizontal="left"/>
      <protection locked="0" hidden="1"/>
    </xf>
    <xf numFmtId="167" fontId="2" fillId="0" borderId="2" xfId="3" applyBorder="1" applyAlignment="1" applyProtection="1">
      <alignment horizontal="left"/>
      <protection locked="0" hidden="1"/>
    </xf>
    <xf numFmtId="166" fontId="2" fillId="0" borderId="3" xfId="3" applyNumberFormat="1" applyBorder="1" applyAlignment="1">
      <alignment horizontal="left" vertical="top" wrapText="1"/>
    </xf>
    <xf numFmtId="164" fontId="2" fillId="0" borderId="3" xfId="3" applyNumberFormat="1" applyBorder="1" applyAlignment="1">
      <alignment horizontal="left" vertical="top" wrapText="1"/>
    </xf>
    <xf numFmtId="166" fontId="2" fillId="0" borderId="3" xfId="3" applyNumberFormat="1" applyBorder="1" applyAlignment="1">
      <alignment horizontal="left" wrapText="1"/>
    </xf>
    <xf numFmtId="166" fontId="5" fillId="0" borderId="0" xfId="3" applyNumberFormat="1" applyFont="1" applyAlignment="1" applyProtection="1">
      <alignment horizontal="left" wrapText="1"/>
      <protection locked="0" hidden="1"/>
    </xf>
    <xf numFmtId="164" fontId="5" fillId="0" borderId="0" xfId="3" applyNumberFormat="1" applyFont="1" applyAlignment="1" applyProtection="1">
      <alignment horizontal="left" vertical="top" wrapText="1"/>
      <protection locked="0" hidden="1"/>
    </xf>
    <xf numFmtId="164" fontId="5" fillId="0" borderId="0" xfId="3" applyNumberFormat="1" applyFont="1" applyAlignment="1">
      <alignment horizontal="left" vertical="top" wrapText="1"/>
    </xf>
  </cellXfs>
  <cellStyles count="8">
    <cellStyle name="Excel Built-in Currency" xfId="2" xr:uid="{2D870455-0104-460B-B0F8-B2CABF8889CF}"/>
    <cellStyle name="Excel Built-in Normal" xfId="3" xr:uid="{0D3C08FD-78C8-4463-A697-374D91CE6D67}"/>
    <cellStyle name="Heading" xfId="4" xr:uid="{5B9BCFFC-843C-4D42-91F7-B380391E3A60}"/>
    <cellStyle name="Heading1" xfId="5" xr:uid="{8323FE44-0FF0-46CB-B314-957221D0D9BD}"/>
    <cellStyle name="Normale" xfId="0" builtinId="0" customBuiltin="1"/>
    <cellStyle name="Result" xfId="6" xr:uid="{3FC4CDA6-8C59-4127-B919-ACECDC0E27B6}"/>
    <cellStyle name="Result2" xfId="7" xr:uid="{DBAA860B-8F42-46B1-99DD-AA47D711CE23}"/>
    <cellStyle name="Valuta" xfId="1"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DA01-E275-463C-81A8-28DE566708C1}">
  <dimension ref="A1:AMJ41"/>
  <sheetViews>
    <sheetView tabSelected="1" topLeftCell="A10" workbookViewId="0">
      <selection activeCell="C11" sqref="C11"/>
    </sheetView>
  </sheetViews>
  <sheetFormatPr defaultRowHeight="66.75" customHeight="1" x14ac:dyDescent="0.2"/>
  <cols>
    <col min="1" max="1" width="0.875" style="1" customWidth="1"/>
    <col min="2" max="2" width="12.625" style="8" customWidth="1"/>
    <col min="3" max="3" width="36.375" style="8" customWidth="1"/>
    <col min="4" max="4" width="8.625" style="9" customWidth="1"/>
    <col min="5" max="5" width="12.625" style="10" customWidth="1"/>
    <col min="6" max="6" width="12.625" style="11" customWidth="1"/>
    <col min="7" max="7" width="21.125" style="9" customWidth="1"/>
    <col min="8" max="8" width="10.125" style="11" customWidth="1"/>
    <col min="9" max="1024" width="9.625" style="2" customWidth="1"/>
    <col min="1025" max="1025" width="9" customWidth="1"/>
  </cols>
  <sheetData>
    <row r="1" spans="1:9" ht="34.5" customHeight="1" x14ac:dyDescent="0.2">
      <c r="B1" s="45" t="s">
        <v>54</v>
      </c>
      <c r="C1" s="45"/>
      <c r="D1" s="45"/>
      <c r="E1" s="45"/>
      <c r="F1" s="45"/>
      <c r="G1" s="45"/>
      <c r="H1" s="45"/>
    </row>
    <row r="2" spans="1:9" ht="20.100000000000001" customHeight="1" x14ac:dyDescent="0.2">
      <c r="A2" s="38" t="s">
        <v>0</v>
      </c>
      <c r="B2" s="38"/>
      <c r="C2" s="38"/>
      <c r="D2" s="38"/>
      <c r="E2" s="38"/>
      <c r="F2" s="38"/>
      <c r="G2" s="3"/>
      <c r="H2" s="4"/>
      <c r="I2" s="5"/>
    </row>
    <row r="3" spans="1:9" ht="20.100000000000001" customHeight="1" x14ac:dyDescent="0.2">
      <c r="A3" s="39" t="s">
        <v>1</v>
      </c>
      <c r="B3" s="39"/>
      <c r="C3" s="39"/>
      <c r="D3" s="39"/>
      <c r="E3" s="39"/>
      <c r="F3" s="39"/>
      <c r="G3" s="6"/>
      <c r="H3" s="7"/>
      <c r="I3" s="5"/>
    </row>
    <row r="4" spans="1:9" ht="20.100000000000001" customHeight="1" x14ac:dyDescent="0.2">
      <c r="A4" s="39" t="s">
        <v>2</v>
      </c>
      <c r="B4" s="39"/>
      <c r="C4" s="39"/>
      <c r="D4" s="39"/>
      <c r="E4" s="39"/>
      <c r="F4" s="39"/>
      <c r="G4" s="6"/>
      <c r="H4" s="7"/>
      <c r="I4" s="5"/>
    </row>
    <row r="5" spans="1:9" ht="20.100000000000001" customHeight="1" x14ac:dyDescent="0.2">
      <c r="A5" s="39" t="s">
        <v>3</v>
      </c>
      <c r="B5" s="39"/>
      <c r="C5" s="39"/>
      <c r="D5" s="39"/>
      <c r="E5" s="39"/>
      <c r="F5" s="39"/>
      <c r="G5" s="6"/>
      <c r="H5" s="7"/>
      <c r="I5" s="5"/>
    </row>
    <row r="6" spans="1:9" ht="20.100000000000001" customHeight="1" x14ac:dyDescent="0.2">
      <c r="A6" s="39" t="s">
        <v>4</v>
      </c>
      <c r="B6" s="39"/>
      <c r="C6" s="39"/>
      <c r="D6" s="39"/>
      <c r="E6" s="39"/>
      <c r="F6" s="39"/>
      <c r="G6" s="6"/>
      <c r="H6" s="7"/>
      <c r="I6" s="5"/>
    </row>
    <row r="7" spans="1:9" ht="20.100000000000001" customHeight="1" x14ac:dyDescent="0.2">
      <c r="A7" s="39" t="s">
        <v>5</v>
      </c>
      <c r="B7" s="39"/>
      <c r="C7" s="39"/>
      <c r="D7" s="39"/>
      <c r="E7" s="39"/>
      <c r="F7" s="39"/>
      <c r="G7" s="3"/>
      <c r="H7" s="4"/>
      <c r="I7" s="5"/>
    </row>
    <row r="8" spans="1:9" ht="20.100000000000001" customHeight="1" x14ac:dyDescent="0.2">
      <c r="A8" s="39" t="s">
        <v>6</v>
      </c>
      <c r="B8" s="39"/>
      <c r="C8" s="39"/>
      <c r="D8" s="39"/>
      <c r="E8" s="39"/>
      <c r="F8" s="39"/>
      <c r="G8" s="3"/>
      <c r="H8" s="7"/>
      <c r="I8" s="5"/>
    </row>
    <row r="9" spans="1:9" ht="14.25" x14ac:dyDescent="0.2"/>
    <row r="10" spans="1:9" ht="14.25" x14ac:dyDescent="0.2">
      <c r="C10" s="12"/>
      <c r="D10" s="12"/>
      <c r="E10" s="13"/>
      <c r="G10" s="8"/>
      <c r="H10" s="14"/>
    </row>
    <row r="11" spans="1:9" ht="40.5" customHeight="1" x14ac:dyDescent="0.2">
      <c r="B11" s="15" t="s">
        <v>7</v>
      </c>
      <c r="C11" s="15" t="s">
        <v>8</v>
      </c>
      <c r="D11" s="15" t="s">
        <v>9</v>
      </c>
      <c r="E11" s="15" t="s">
        <v>10</v>
      </c>
      <c r="F11" s="16" t="s">
        <v>11</v>
      </c>
      <c r="G11" s="17" t="s">
        <v>12</v>
      </c>
      <c r="H11" s="18" t="s">
        <v>13</v>
      </c>
      <c r="I11" s="19" t="s">
        <v>14</v>
      </c>
    </row>
    <row r="12" spans="1:9" ht="51" x14ac:dyDescent="0.2">
      <c r="B12" s="20">
        <v>1</v>
      </c>
      <c r="C12" s="21" t="s">
        <v>15</v>
      </c>
      <c r="D12" s="22" t="s">
        <v>16</v>
      </c>
      <c r="E12" s="22">
        <v>1</v>
      </c>
      <c r="F12" s="34">
        <v>3000</v>
      </c>
      <c r="G12" s="36">
        <f t="shared" ref="G12:G31" si="0">E12*F12</f>
        <v>3000</v>
      </c>
      <c r="H12" s="23"/>
      <c r="I12" s="24">
        <f t="shared" ref="I12:I31" si="1">E12*H12</f>
        <v>0</v>
      </c>
    </row>
    <row r="13" spans="1:9" ht="25.5" x14ac:dyDescent="0.2">
      <c r="B13" s="20">
        <v>2</v>
      </c>
      <c r="C13" s="21" t="s">
        <v>17</v>
      </c>
      <c r="D13" s="22" t="s">
        <v>18</v>
      </c>
      <c r="E13" s="22">
        <v>270</v>
      </c>
      <c r="F13" s="34">
        <v>1.5</v>
      </c>
      <c r="G13" s="36">
        <f t="shared" si="0"/>
        <v>405</v>
      </c>
      <c r="H13" s="23"/>
      <c r="I13" s="24">
        <f t="shared" si="1"/>
        <v>0</v>
      </c>
    </row>
    <row r="14" spans="1:9" ht="25.5" x14ac:dyDescent="0.2">
      <c r="B14" s="20">
        <v>3</v>
      </c>
      <c r="C14" s="21" t="s">
        <v>19</v>
      </c>
      <c r="D14" s="22" t="s">
        <v>16</v>
      </c>
      <c r="E14" s="22">
        <v>1</v>
      </c>
      <c r="F14" s="34">
        <v>300</v>
      </c>
      <c r="G14" s="36">
        <f t="shared" si="0"/>
        <v>300</v>
      </c>
      <c r="H14" s="23"/>
      <c r="I14" s="24">
        <f t="shared" si="1"/>
        <v>0</v>
      </c>
    </row>
    <row r="15" spans="1:9" ht="38.25" x14ac:dyDescent="0.2">
      <c r="B15" s="20">
        <v>4</v>
      </c>
      <c r="C15" s="21" t="s">
        <v>20</v>
      </c>
      <c r="D15" s="22" t="s">
        <v>21</v>
      </c>
      <c r="E15" s="22">
        <v>1000</v>
      </c>
      <c r="F15" s="34">
        <v>3</v>
      </c>
      <c r="G15" s="36">
        <f t="shared" si="0"/>
        <v>3000</v>
      </c>
      <c r="H15" s="23"/>
      <c r="I15" s="24">
        <f t="shared" si="1"/>
        <v>0</v>
      </c>
    </row>
    <row r="16" spans="1:9" ht="38.25" x14ac:dyDescent="0.2">
      <c r="B16" s="20">
        <v>5</v>
      </c>
      <c r="C16" s="21" t="s">
        <v>22</v>
      </c>
      <c r="D16" s="22" t="s">
        <v>18</v>
      </c>
      <c r="E16" s="22">
        <v>2000</v>
      </c>
      <c r="F16" s="34">
        <v>2.5</v>
      </c>
      <c r="G16" s="36">
        <f t="shared" si="0"/>
        <v>5000</v>
      </c>
      <c r="H16" s="23"/>
      <c r="I16" s="24">
        <f t="shared" si="1"/>
        <v>0</v>
      </c>
    </row>
    <row r="17" spans="2:9" ht="38.25" x14ac:dyDescent="0.2">
      <c r="B17" s="20">
        <v>6</v>
      </c>
      <c r="C17" s="21" t="s">
        <v>23</v>
      </c>
      <c r="D17" s="22" t="s">
        <v>21</v>
      </c>
      <c r="E17" s="22">
        <v>1000</v>
      </c>
      <c r="F17" s="34">
        <v>3</v>
      </c>
      <c r="G17" s="36">
        <f t="shared" si="0"/>
        <v>3000</v>
      </c>
      <c r="H17" s="23"/>
      <c r="I17" s="24">
        <f t="shared" si="1"/>
        <v>0</v>
      </c>
    </row>
    <row r="18" spans="2:9" ht="165.75" x14ac:dyDescent="0.2">
      <c r="B18" s="20">
        <v>7</v>
      </c>
      <c r="C18" s="21" t="s">
        <v>24</v>
      </c>
      <c r="D18" s="22" t="s">
        <v>25</v>
      </c>
      <c r="E18" s="22">
        <v>1850</v>
      </c>
      <c r="F18" s="34">
        <v>5</v>
      </c>
      <c r="G18" s="36">
        <f t="shared" si="0"/>
        <v>9250</v>
      </c>
      <c r="H18" s="23"/>
      <c r="I18" s="24">
        <f t="shared" si="1"/>
        <v>0</v>
      </c>
    </row>
    <row r="19" spans="2:9" ht="14.25" x14ac:dyDescent="0.2">
      <c r="B19" s="20">
        <v>8</v>
      </c>
      <c r="C19" s="21" t="s">
        <v>26</v>
      </c>
      <c r="D19" s="22" t="s">
        <v>27</v>
      </c>
      <c r="E19" s="22">
        <v>700</v>
      </c>
      <c r="F19" s="34">
        <v>22</v>
      </c>
      <c r="G19" s="36">
        <f t="shared" si="0"/>
        <v>15400</v>
      </c>
      <c r="H19" s="23"/>
      <c r="I19" s="24">
        <f t="shared" si="1"/>
        <v>0</v>
      </c>
    </row>
    <row r="20" spans="2:9" ht="25.5" x14ac:dyDescent="0.2">
      <c r="B20" s="20">
        <v>9</v>
      </c>
      <c r="C20" s="21" t="s">
        <v>28</v>
      </c>
      <c r="D20" s="22" t="s">
        <v>18</v>
      </c>
      <c r="E20" s="22">
        <v>175</v>
      </c>
      <c r="F20" s="34">
        <v>15</v>
      </c>
      <c r="G20" s="36">
        <f t="shared" si="0"/>
        <v>2625</v>
      </c>
      <c r="H20" s="23"/>
      <c r="I20" s="24">
        <f t="shared" si="1"/>
        <v>0</v>
      </c>
    </row>
    <row r="21" spans="2:9" ht="38.25" x14ac:dyDescent="0.2">
      <c r="B21" s="20">
        <v>10</v>
      </c>
      <c r="C21" s="21" t="s">
        <v>29</v>
      </c>
      <c r="D21" s="22" t="s">
        <v>25</v>
      </c>
      <c r="E21" s="22">
        <v>1850</v>
      </c>
      <c r="F21" s="34">
        <v>2</v>
      </c>
      <c r="G21" s="36">
        <f t="shared" si="0"/>
        <v>3700</v>
      </c>
      <c r="H21" s="23"/>
      <c r="I21" s="24">
        <f t="shared" si="1"/>
        <v>0</v>
      </c>
    </row>
    <row r="22" spans="2:9" ht="255" x14ac:dyDescent="0.2">
      <c r="B22" s="20">
        <v>11</v>
      </c>
      <c r="C22" s="21" t="s">
        <v>30</v>
      </c>
      <c r="D22" s="22" t="s">
        <v>25</v>
      </c>
      <c r="E22" s="22">
        <v>1900</v>
      </c>
      <c r="F22" s="34">
        <v>25</v>
      </c>
      <c r="G22" s="36">
        <f t="shared" si="0"/>
        <v>47500</v>
      </c>
      <c r="H22" s="23"/>
      <c r="I22" s="24">
        <f t="shared" si="1"/>
        <v>0</v>
      </c>
    </row>
    <row r="23" spans="2:9" ht="76.5" x14ac:dyDescent="0.2">
      <c r="B23" s="20">
        <v>12</v>
      </c>
      <c r="C23" s="21" t="s">
        <v>31</v>
      </c>
      <c r="D23" s="22" t="s">
        <v>25</v>
      </c>
      <c r="E23" s="22">
        <v>1900</v>
      </c>
      <c r="F23" s="34">
        <v>10</v>
      </c>
      <c r="G23" s="36">
        <f t="shared" si="0"/>
        <v>19000</v>
      </c>
      <c r="H23" s="23"/>
      <c r="I23" s="24">
        <f t="shared" si="1"/>
        <v>0</v>
      </c>
    </row>
    <row r="24" spans="2:9" ht="14.25" x14ac:dyDescent="0.2">
      <c r="B24" s="20">
        <v>13</v>
      </c>
      <c r="C24" s="21" t="s">
        <v>32</v>
      </c>
      <c r="D24" s="22" t="s">
        <v>18</v>
      </c>
      <c r="E24" s="22">
        <v>175</v>
      </c>
      <c r="F24" s="34">
        <v>110</v>
      </c>
      <c r="G24" s="36">
        <f t="shared" si="0"/>
        <v>19250</v>
      </c>
      <c r="H24" s="23"/>
      <c r="I24" s="24">
        <f t="shared" si="1"/>
        <v>0</v>
      </c>
    </row>
    <row r="25" spans="2:9" ht="242.25" x14ac:dyDescent="0.2">
      <c r="B25" s="20">
        <v>14</v>
      </c>
      <c r="C25" s="21" t="s">
        <v>33</v>
      </c>
      <c r="D25" s="22" t="s">
        <v>25</v>
      </c>
      <c r="E25" s="22">
        <v>1850</v>
      </c>
      <c r="F25" s="34">
        <v>45</v>
      </c>
      <c r="G25" s="36">
        <f t="shared" si="0"/>
        <v>83250</v>
      </c>
      <c r="H25" s="23"/>
      <c r="I25" s="24">
        <f t="shared" si="1"/>
        <v>0</v>
      </c>
    </row>
    <row r="26" spans="2:9" ht="51" x14ac:dyDescent="0.2">
      <c r="B26" s="20">
        <v>15</v>
      </c>
      <c r="C26" s="21" t="s">
        <v>34</v>
      </c>
      <c r="D26" s="22" t="s">
        <v>25</v>
      </c>
      <c r="E26" s="22">
        <v>1850</v>
      </c>
      <c r="F26" s="34">
        <v>2.5</v>
      </c>
      <c r="G26" s="36">
        <f t="shared" si="0"/>
        <v>4625</v>
      </c>
      <c r="H26" s="23"/>
      <c r="I26" s="24">
        <f t="shared" si="1"/>
        <v>0</v>
      </c>
    </row>
    <row r="27" spans="2:9" ht="38.25" x14ac:dyDescent="0.2">
      <c r="B27" s="20">
        <v>16</v>
      </c>
      <c r="C27" s="21" t="s">
        <v>35</v>
      </c>
      <c r="D27" s="22" t="s">
        <v>18</v>
      </c>
      <c r="E27" s="22">
        <v>270</v>
      </c>
      <c r="F27" s="34">
        <v>36</v>
      </c>
      <c r="G27" s="36">
        <f t="shared" si="0"/>
        <v>9720</v>
      </c>
      <c r="H27" s="23"/>
      <c r="I27" s="24">
        <f t="shared" si="1"/>
        <v>0</v>
      </c>
    </row>
    <row r="28" spans="2:9" ht="14.25" x14ac:dyDescent="0.2">
      <c r="B28" s="20">
        <v>17</v>
      </c>
      <c r="C28" s="21" t="s">
        <v>36</v>
      </c>
      <c r="D28" s="22" t="s">
        <v>16</v>
      </c>
      <c r="E28" s="22">
        <v>1</v>
      </c>
      <c r="F28" s="34">
        <v>2000</v>
      </c>
      <c r="G28" s="36">
        <f t="shared" si="0"/>
        <v>2000</v>
      </c>
      <c r="H28" s="23"/>
      <c r="I28" s="24">
        <f t="shared" si="1"/>
        <v>0</v>
      </c>
    </row>
    <row r="29" spans="2:9" ht="38.25" x14ac:dyDescent="0.2">
      <c r="B29" s="20">
        <v>18</v>
      </c>
      <c r="C29" s="21" t="s">
        <v>37</v>
      </c>
      <c r="D29" s="22" t="s">
        <v>27</v>
      </c>
      <c r="E29" s="22">
        <v>11.5</v>
      </c>
      <c r="F29" s="35">
        <v>22</v>
      </c>
      <c r="G29" s="36">
        <f t="shared" si="0"/>
        <v>253</v>
      </c>
      <c r="H29" s="23"/>
      <c r="I29" s="24">
        <f t="shared" si="1"/>
        <v>0</v>
      </c>
    </row>
    <row r="30" spans="2:9" ht="25.5" x14ac:dyDescent="0.2">
      <c r="B30" s="20">
        <v>19</v>
      </c>
      <c r="C30" s="21" t="s">
        <v>38</v>
      </c>
      <c r="D30" s="22" t="s">
        <v>16</v>
      </c>
      <c r="E30" s="22">
        <v>1</v>
      </c>
      <c r="F30" s="34">
        <v>1000</v>
      </c>
      <c r="G30" s="36">
        <f t="shared" si="0"/>
        <v>1000</v>
      </c>
      <c r="H30" s="23"/>
      <c r="I30" s="24">
        <f t="shared" si="1"/>
        <v>0</v>
      </c>
    </row>
    <row r="31" spans="2:9" ht="140.25" x14ac:dyDescent="0.2">
      <c r="B31" s="20">
        <v>20</v>
      </c>
      <c r="C31" s="21" t="s">
        <v>39</v>
      </c>
      <c r="D31" s="22" t="s">
        <v>21</v>
      </c>
      <c r="E31" s="22">
        <v>37</v>
      </c>
      <c r="F31" s="34">
        <v>360</v>
      </c>
      <c r="G31" s="36">
        <f t="shared" si="0"/>
        <v>13320</v>
      </c>
      <c r="H31" s="23"/>
      <c r="I31" s="24">
        <f t="shared" si="1"/>
        <v>0</v>
      </c>
    </row>
    <row r="32" spans="2:9" ht="14.25" x14ac:dyDescent="0.2">
      <c r="E32" s="8"/>
      <c r="F32" s="25"/>
      <c r="G32" s="26"/>
    </row>
    <row r="33" spans="2:9" ht="25.5" x14ac:dyDescent="0.2">
      <c r="E33" s="40" t="s">
        <v>40</v>
      </c>
      <c r="F33" s="40"/>
      <c r="G33" s="27">
        <f>SUM(G12:G31)</f>
        <v>245598</v>
      </c>
      <c r="H33" s="28" t="s">
        <v>41</v>
      </c>
      <c r="I33" s="29">
        <f>SUM(I12:I31)</f>
        <v>0</v>
      </c>
    </row>
    <row r="34" spans="2:9" ht="41.25" customHeight="1" x14ac:dyDescent="0.2">
      <c r="E34" s="41" t="s">
        <v>42</v>
      </c>
      <c r="F34" s="41"/>
      <c r="G34" s="30">
        <v>2898.55</v>
      </c>
      <c r="H34" s="31" t="s">
        <v>42</v>
      </c>
      <c r="I34" s="32">
        <v>2898.55</v>
      </c>
    </row>
    <row r="35" spans="2:9" ht="38.25" x14ac:dyDescent="0.2">
      <c r="E35" s="42" t="s">
        <v>43</v>
      </c>
      <c r="F35" s="42"/>
      <c r="G35" s="27">
        <f>G33+G34</f>
        <v>248496.55</v>
      </c>
      <c r="H35" s="28" t="s">
        <v>44</v>
      </c>
      <c r="I35" s="33">
        <f>I33+I34</f>
        <v>2898.55</v>
      </c>
    </row>
    <row r="36" spans="2:9" ht="14.25" x14ac:dyDescent="0.2">
      <c r="E36" s="11"/>
      <c r="G36" s="11"/>
      <c r="I36" s="11"/>
    </row>
    <row r="37" spans="2:9" ht="18.75" customHeight="1" x14ac:dyDescent="0.2">
      <c r="B37" s="37" t="s">
        <v>45</v>
      </c>
      <c r="C37" s="37"/>
      <c r="D37" s="37"/>
      <c r="E37" s="37"/>
      <c r="F37" s="37"/>
      <c r="G37" s="37"/>
      <c r="H37" s="37"/>
      <c r="I37" s="37"/>
    </row>
    <row r="38" spans="2:9" ht="16.5" customHeight="1" x14ac:dyDescent="0.2">
      <c r="B38" s="37" t="s">
        <v>46</v>
      </c>
      <c r="C38" s="37"/>
      <c r="D38" s="44" t="s">
        <v>47</v>
      </c>
      <c r="E38" s="44"/>
      <c r="F38" s="44"/>
    </row>
    <row r="39" spans="2:9" ht="21.75" customHeight="1" x14ac:dyDescent="0.2">
      <c r="B39" s="37" t="s">
        <v>48</v>
      </c>
      <c r="C39" s="37"/>
      <c r="D39" s="44" t="s">
        <v>47</v>
      </c>
      <c r="E39" s="44"/>
      <c r="F39" s="44"/>
    </row>
    <row r="40" spans="2:9" ht="27.75" customHeight="1" x14ac:dyDescent="0.2">
      <c r="B40" s="37" t="s">
        <v>49</v>
      </c>
      <c r="C40" s="37"/>
      <c r="D40" s="44" t="s">
        <v>50</v>
      </c>
      <c r="E40" s="44"/>
      <c r="F40" s="44"/>
      <c r="G40" s="11" t="s">
        <v>51</v>
      </c>
      <c r="H40" s="43" t="s">
        <v>52</v>
      </c>
      <c r="I40" s="43"/>
    </row>
    <row r="41" spans="2:9" ht="37.5" customHeight="1" x14ac:dyDescent="0.2">
      <c r="B41" s="37" t="s">
        <v>53</v>
      </c>
      <c r="C41" s="37"/>
      <c r="D41" s="37"/>
      <c r="E41" s="37"/>
      <c r="F41" s="37"/>
      <c r="G41" s="37"/>
      <c r="H41" s="37"/>
      <c r="I41" s="37"/>
    </row>
  </sheetData>
  <sheetProtection algorithmName="SHA-512" hashValue="aO3lI0W1eSfEXRy1HTfkdFWV1CTDQaljgMpN4sC0tRWZ0TD3ye+orccNNhMFDgj3gOu7gkcSXRzr/OaznHwJ0A==" saltValue="co4m75lzu7VLeTwtjCaWjA==" spinCount="100000" sheet="1" objects="1" scenarios="1"/>
  <mergeCells count="20">
    <mergeCell ref="H40:I40"/>
    <mergeCell ref="B41:I41"/>
    <mergeCell ref="B38:C38"/>
    <mergeCell ref="D38:F38"/>
    <mergeCell ref="B39:C39"/>
    <mergeCell ref="D39:F39"/>
    <mergeCell ref="B40:C40"/>
    <mergeCell ref="D40:F40"/>
    <mergeCell ref="B37:I37"/>
    <mergeCell ref="B1:H1"/>
    <mergeCell ref="A2:F2"/>
    <mergeCell ref="A3:F3"/>
    <mergeCell ref="A4:F4"/>
    <mergeCell ref="A5:F5"/>
    <mergeCell ref="A6:F6"/>
    <mergeCell ref="A7:F7"/>
    <mergeCell ref="A8:F8"/>
    <mergeCell ref="E33:F33"/>
    <mergeCell ref="E34:F34"/>
    <mergeCell ref="E35:F35"/>
  </mergeCells>
  <pageMargins left="0.70000000000000007" right="0.70000000000000007" top="1.1437007874015752" bottom="1.1437007874015752" header="0.75000000000000011" footer="0.75000000000000011"/>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Fingolo</dc:creator>
  <cp:lastModifiedBy>Marco Fingolo</cp:lastModifiedBy>
  <cp:revision>4</cp:revision>
  <dcterms:created xsi:type="dcterms:W3CDTF">2025-01-14T10:45:45Z</dcterms:created>
  <dcterms:modified xsi:type="dcterms:W3CDTF">2025-01-16T07:00:07Z</dcterms:modified>
</cp:coreProperties>
</file>